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152" windowHeight="9312"/>
  </bookViews>
  <sheets>
    <sheet name="прил.2" sheetId="1" r:id="rId1"/>
    <sheet name="прил.3" sheetId="3" r:id="rId2"/>
  </sheets>
  <definedNames>
    <definedName name="_GoBack" localSheetId="0">прил.2!#REF!</definedName>
    <definedName name="_xlnm._FilterDatabase" localSheetId="0" hidden="1">прил.2!$C$10:$F$209</definedName>
    <definedName name="_xlnm.Print_Titles" localSheetId="0">прил.2!$9:$10</definedName>
    <definedName name="_xlnm.Print_Titles" localSheetId="1">прил.3!$10:$11</definedName>
    <definedName name="_xlnm.Print_Area" localSheetId="0">прил.2!$A$1:$G$209</definedName>
    <definedName name="_xlnm.Print_Area" localSheetId="1">прил.3!$A$1:$D$190</definedName>
  </definedNames>
  <calcPr calcId="152511"/>
</workbook>
</file>

<file path=xl/calcChain.xml><?xml version="1.0" encoding="utf-8"?>
<calcChain xmlns="http://schemas.openxmlformats.org/spreadsheetml/2006/main">
  <c r="D14" i="3" l="1"/>
  <c r="D87" i="3" l="1"/>
  <c r="D49" i="3"/>
  <c r="G173" i="1" l="1"/>
  <c r="G172" i="1" s="1"/>
  <c r="G171" i="1" s="1"/>
  <c r="G62" i="1"/>
  <c r="G61" i="1" s="1"/>
  <c r="D46" i="3" l="1"/>
  <c r="D45" i="3" s="1"/>
  <c r="D44" i="3" s="1"/>
  <c r="D43" i="3" s="1"/>
  <c r="D117" i="3"/>
  <c r="D116" i="3" s="1"/>
  <c r="D84" i="3"/>
  <c r="D83" i="3" s="1"/>
  <c r="G192" i="1"/>
  <c r="G191" i="1" s="1"/>
  <c r="G190" i="1" s="1"/>
  <c r="G189" i="1" s="1"/>
  <c r="G193" i="1"/>
  <c r="G177" i="1"/>
  <c r="G176" i="1" s="1"/>
  <c r="G137" i="1"/>
  <c r="G136" i="1" s="1"/>
  <c r="G135" i="1" s="1"/>
  <c r="G91" i="1"/>
  <c r="G90" i="1" s="1"/>
  <c r="G89" i="1" s="1"/>
  <c r="G88" i="1" s="1"/>
  <c r="G87" i="1" s="1"/>
  <c r="G170" i="1" l="1"/>
  <c r="D141" i="3"/>
  <c r="D105" i="3"/>
  <c r="D59" i="3"/>
  <c r="D54" i="3"/>
  <c r="D80" i="3"/>
  <c r="D79" i="3" s="1"/>
  <c r="D78" i="3" s="1"/>
  <c r="D76" i="3" s="1"/>
  <c r="D140" i="3" l="1"/>
  <c r="D139" i="3" s="1"/>
  <c r="D58" i="3"/>
  <c r="D53" i="3"/>
  <c r="D57" i="3" l="1"/>
  <c r="D52" i="3"/>
  <c r="G184" i="1"/>
  <c r="G183" i="1" l="1"/>
  <c r="D51" i="3"/>
  <c r="G182" i="1" l="1"/>
  <c r="G181" i="1" l="1"/>
  <c r="G83" i="1"/>
  <c r="G82" i="1" s="1"/>
  <c r="G75" i="1" s="1"/>
  <c r="G180" i="1" l="1"/>
  <c r="G179" i="1" l="1"/>
  <c r="D64" i="3" l="1"/>
  <c r="D63" i="3" s="1"/>
  <c r="D62" i="3" s="1"/>
  <c r="D73" i="3"/>
  <c r="D72" i="3" s="1"/>
  <c r="D71" i="3" s="1"/>
  <c r="D69" i="3"/>
  <c r="D68" i="3" s="1"/>
  <c r="D67" i="3" l="1"/>
  <c r="D40" i="3"/>
  <c r="G38" i="1"/>
  <c r="G96" i="1"/>
  <c r="G95" i="1" s="1"/>
  <c r="G94" i="1" s="1"/>
  <c r="G93" i="1" s="1"/>
  <c r="G86" i="1" s="1"/>
  <c r="D39" i="3" l="1"/>
  <c r="G146" i="1"/>
  <c r="G145" i="1" s="1"/>
  <c r="G144" i="1" s="1"/>
  <c r="G142" i="1"/>
  <c r="G141" i="1" s="1"/>
  <c r="G132" i="1"/>
  <c r="G131" i="1" s="1"/>
  <c r="G130" i="1" s="1"/>
  <c r="G34" i="1"/>
  <c r="G29" i="1"/>
  <c r="G17" i="1"/>
  <c r="G16" i="1" s="1"/>
  <c r="G15" i="1" s="1"/>
  <c r="G28" i="1" l="1"/>
  <c r="D38" i="3"/>
  <c r="G140" i="1"/>
  <c r="G14" i="1"/>
  <c r="G13" i="1" s="1"/>
  <c r="G27" i="1" l="1"/>
  <c r="G26" i="1" l="1"/>
  <c r="G36" i="1"/>
  <c r="D184" i="3" l="1"/>
  <c r="D179" i="3"/>
  <c r="D133" i="3"/>
  <c r="D135" i="3"/>
  <c r="D128" i="3"/>
  <c r="D123" i="3"/>
  <c r="D122" i="3" s="1"/>
  <c r="D132" i="3" l="1"/>
  <c r="D121" i="3"/>
  <c r="D127" i="3"/>
  <c r="D178" i="3"/>
  <c r="D144" i="3" s="1"/>
  <c r="D183" i="3"/>
  <c r="D113" i="3"/>
  <c r="D111" i="3" s="1"/>
  <c r="D103" i="3"/>
  <c r="D107" i="3"/>
  <c r="D120" i="3" l="1"/>
  <c r="D110" i="3"/>
  <c r="D131" i="3"/>
  <c r="D102" i="3"/>
  <c r="D182" i="3"/>
  <c r="D126" i="3"/>
  <c r="D112" i="3"/>
  <c r="D93" i="3"/>
  <c r="D92" i="3" s="1"/>
  <c r="D35" i="3"/>
  <c r="D34" i="3" s="1"/>
  <c r="D33" i="3" s="1"/>
  <c r="D22" i="3"/>
  <c r="D21" i="3" s="1"/>
  <c r="D19" i="3" s="1"/>
  <c r="D91" i="3" l="1"/>
  <c r="D101" i="3"/>
  <c r="D16" i="3"/>
  <c r="D90" i="3" l="1"/>
  <c r="D89" i="3"/>
  <c r="D15" i="3"/>
  <c r="G153" i="1"/>
  <c r="D12" i="3" l="1"/>
  <c r="G152" i="1"/>
  <c r="G128" i="1"/>
  <c r="G200" i="1"/>
  <c r="G199" i="1" s="1"/>
  <c r="G79" i="1"/>
  <c r="D190" i="3" l="1"/>
  <c r="G78" i="1"/>
  <c r="G126" i="1"/>
  <c r="G198" i="1"/>
  <c r="G148" i="1"/>
  <c r="G69" i="1"/>
  <c r="G71" i="1"/>
  <c r="G58" i="1"/>
  <c r="G53" i="1"/>
  <c r="G48" i="1"/>
  <c r="G33" i="1"/>
  <c r="G47" i="1" l="1"/>
  <c r="G52" i="1"/>
  <c r="G57" i="1"/>
  <c r="G125" i="1"/>
  <c r="G124" i="1" s="1"/>
  <c r="G31" i="1"/>
  <c r="G68" i="1"/>
  <c r="G197" i="1"/>
  <c r="G76" i="1"/>
  <c r="G46" i="1" l="1"/>
  <c r="G56" i="1"/>
  <c r="G74" i="1"/>
  <c r="G25" i="1"/>
  <c r="G51" i="1"/>
  <c r="G67" i="1"/>
  <c r="G196" i="1"/>
  <c r="G55" i="1" l="1"/>
  <c r="G45" i="1"/>
  <c r="G44" i="1" s="1"/>
  <c r="G50" i="1"/>
  <c r="G104" i="1"/>
  <c r="G66" i="1"/>
  <c r="G12" i="1" l="1"/>
  <c r="G65" i="1"/>
  <c r="G209" i="1" l="1"/>
  <c r="G11" i="1"/>
</calcChain>
</file>

<file path=xl/sharedStrings.xml><?xml version="1.0" encoding="utf-8"?>
<sst xmlns="http://schemas.openxmlformats.org/spreadsheetml/2006/main" count="1027" uniqueCount="323">
  <si>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</si>
  <si>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</si>
  <si>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</si>
  <si>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</si>
  <si>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</si>
  <si>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</si>
  <si>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</si>
  <si>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</si>
  <si>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</si>
  <si>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</si>
  <si>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</si>
  <si>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</si>
  <si>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</si>
  <si>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</si>
  <si>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</si>
  <si>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</si>
  <si>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</si>
  <si>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</si>
  <si>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</si>
  <si>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</si>
  <si>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</si>
  <si>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</si>
  <si>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</si>
  <si>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</si>
  <si>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</si>
  <si>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</si>
  <si>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</si>
  <si>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</si>
  <si>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</si>
  <si>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</si>
  <si>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</si>
  <si>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</si>
  <si>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</si>
  <si>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</si>
  <si>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</si>
  <si>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Административная комиссия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</si>
  <si>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</si>
  <si>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</si>
  <si>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</si>
  <si>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</si>
  <si>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</si>
  <si>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</si>
  <si>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</si>
  <si>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</si>
  <si>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</si>
  <si>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</si>
  <si>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</si>
  <si>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</si>
  <si>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</si>
  <si>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</si>
  <si>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</si>
  <si>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</si>
  <si>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</si>
  <si>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</si>
  <si>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</si>
  <si>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</si>
  <si>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</si>
  <si>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</si>
  <si>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</si>
  <si>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</si>
  <si>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</si>
  <si>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</si>
  <si>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</si>
  <si>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II. НЕПРОГРАММНЫЕ НАПРАВЛЕНИЯ ДЕЯТЕЛЬНОСТИ</t>
  </si>
  <si>
    <t>Расходы на содержание органов местного самоуправления и обеспечение их функций</t>
  </si>
  <si>
    <t xml:space="preserve">Подпрограмма "Реализация мероприятий  в сфере обеспечения  пожарной безопасности" 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</si>
  <si>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</si>
  <si>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</si>
  <si>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</si>
  <si>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</si>
  <si>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</si>
  <si>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</si>
  <si>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</si>
  <si>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</si>
  <si>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</si>
  <si>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</si>
  <si>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</si>
  <si>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</si>
  <si>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</si>
  <si>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</si>
  <si>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</si>
  <si>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</si>
  <si>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</si>
  <si>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</si>
  <si>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</si>
  <si>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с направлением расходов) 61 2 00 80010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</si>
  <si>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</si>
  <si>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</si>
  <si>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</si>
  <si>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>(код целевой статьи с направлением расходов) 65 0 00 80070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</si>
  <si>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</si>
  <si>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</si>
  <si>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</si>
  <si>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</si>
  <si>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</si>
  <si>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</si>
  <si>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</si>
  <si>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</si>
  <si>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           69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</si>
  <si>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</si>
  <si>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</si>
  <si>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</si>
  <si>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04 0 00 00000</t>
  </si>
  <si>
    <t>Осуществление мероприятий в сфере физической культуры и спорта</t>
  </si>
  <si>
    <t>(код целевой статьи)              71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</si>
  <si>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</si>
  <si>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</si>
  <si>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 xml:space="preserve">I. МУНИЦИПАЛЬНЫЕ ПРОГРАММЫ 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</si>
  <si>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</si>
  <si>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</si>
  <si>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Муниципальная программа "Культура в поселении"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</si>
  <si>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</si>
  <si>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</si>
  <si>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</si>
  <si>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</si>
  <si>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</si>
  <si>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</si>
  <si>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</si>
  <si>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</si>
  <si>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</si>
  <si>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</si>
  <si>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</si>
  <si>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</si>
  <si>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</si>
  <si>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</si>
  <si>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</si>
  <si>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</si>
  <si>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</si>
  <si>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</si>
  <si>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</si>
  <si>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</si>
  <si>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</si>
  <si>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</si>
  <si>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</si>
  <si>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</si>
  <si>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</si>
  <si>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</si>
  <si>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04 0 00 84000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</si>
  <si>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</si>
  <si>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</si>
  <si>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</si>
  <si>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(код целевой статьи с кодом подпрограммы и направлением расходов)                            02 2 00 82000</t>
  </si>
  <si>
    <t>(код целевой статьи с направлением расходов)                              61 2 00 80010</t>
  </si>
  <si>
    <t>(код целевой статьи с направлением расходов)                                  64 0 00 80060</t>
  </si>
  <si>
    <t>(код целевой статьи с направлением расходов)                        64 0 00 80060</t>
  </si>
  <si>
    <t>(код целевой статьи с направлением расходов)                       67 0 00 80090</t>
  </si>
  <si>
    <t>(код целевой статьи с направлением расходов)                                    67 0 00 80090</t>
  </si>
  <si>
    <t>(код целевой статьи с направлением расходов)                             67 0 00 80090</t>
  </si>
  <si>
    <t>(код целевой статьи с направлением расходов)                               67 0 00 80100</t>
  </si>
  <si>
    <t>(код целевой статьи с направлением расходов)                                67 0 00 80100</t>
  </si>
  <si>
    <t>(код целевой статьи с направлением расходов)                                     67 0 00 80100</t>
  </si>
  <si>
    <t>(код целевой статьи с направлением расходов)                     67 0 00 80110</t>
  </si>
  <si>
    <t>(код целевой статьи с направлением расходов)                              68 0 00 80130</t>
  </si>
  <si>
    <t>(код целевой статьи с направлением расходов)                                68 0 00 80130</t>
  </si>
  <si>
    <t>(код целевой статьи с направлением расходов)                             68 0 00 80140</t>
  </si>
  <si>
    <t>(код целевой статьи с направлением расходов)                                     69 0 00 80130</t>
  </si>
  <si>
    <t>(код целевой статьи с направлением расходов)                                    69 0 00 80130</t>
  </si>
  <si>
    <t>(код целевой статьи с направлением расходов)                      71 0 00 80170</t>
  </si>
  <si>
    <t>(код целевой статьи с направлением расходов)                  71 0 00 80170</t>
  </si>
  <si>
    <t>(код целевой статьи с направлением расходов)                              71 0 00 80170</t>
  </si>
  <si>
    <t>(код целевой статьи с направлением расходов)                 65 0 00 80070</t>
  </si>
  <si>
    <t>(код целевой статьи с направлением расходов)                            65 0 00 80070</t>
  </si>
  <si>
    <t>Осуществление первичного воинского учета на территориях, где отсутствуют военные комиссариаты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</si>
  <si>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</si>
  <si>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</si>
  <si>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</si>
  <si>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Вид рас-ходов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</si>
  <si>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имеющего муниципальные программы!!</t>
    </r>
    <r>
      <rPr>
        <i/>
        <sz val="12"/>
        <color theme="1"/>
        <rFont val="Times New Roman"/>
        <family val="1"/>
        <charset val="204"/>
      </rPr>
      <t>! ВСЕ НАИМЕНОВАНИЯ  и КОДЫ РАСХОДОВ 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</si>
  <si>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Администрация сельского поселения "Липовское"  Вельского муниципального района Архангельской области</t>
  </si>
  <si>
    <t xml:space="preserve">     61 4 00 00000</t>
  </si>
  <si>
    <t xml:space="preserve">         61 4 00 80020</t>
  </si>
  <si>
    <t xml:space="preserve">   61 4 00 80020</t>
  </si>
  <si>
    <t xml:space="preserve">    61 4 00 80020</t>
  </si>
  <si>
    <t xml:space="preserve"> 75 0 00 00000</t>
  </si>
  <si>
    <t xml:space="preserve"> 75 0 00 90010</t>
  </si>
  <si>
    <t>76 0 00 91200</t>
  </si>
  <si>
    <t>01 0 00 90410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</si>
  <si>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реализацию муниципальной программы</t>
    </r>
  </si>
  <si>
    <t xml:space="preserve">  03 0 00 00000</t>
  </si>
  <si>
    <t xml:space="preserve">03 0 00 91530     </t>
  </si>
  <si>
    <t xml:space="preserve"> 75 0 00 97010</t>
  </si>
  <si>
    <t xml:space="preserve">  75 0 00 97010</t>
  </si>
  <si>
    <t xml:space="preserve">Реализация мероприятий  в сфере обеспечения  пожарной безопасности" </t>
  </si>
  <si>
    <t>Реализация мероприятий муниципальной программы по благоустройству поселения</t>
  </si>
  <si>
    <t>02 0 00 93530</t>
  </si>
  <si>
    <t>02 0 00 00000</t>
  </si>
  <si>
    <t xml:space="preserve"> 82 0 00 93530</t>
  </si>
  <si>
    <t xml:space="preserve">  02 0 00 93530</t>
  </si>
  <si>
    <t>01 0 00 00000</t>
  </si>
  <si>
    <t xml:space="preserve">   03 0 00 91530</t>
  </si>
  <si>
    <t>03 0 00 91530</t>
  </si>
  <si>
    <t xml:space="preserve"> 02 0 00 93530</t>
  </si>
  <si>
    <t>71 1 00 90010</t>
  </si>
  <si>
    <t>75 0 00 00000</t>
  </si>
  <si>
    <t>75 0 00 90010</t>
  </si>
  <si>
    <t>70 0 00 00000</t>
  </si>
  <si>
    <t xml:space="preserve">  74 3 00 00000</t>
  </si>
  <si>
    <t>74 3 00 00000</t>
  </si>
  <si>
    <t>03 0 00 00000</t>
  </si>
  <si>
    <t>76 0 00 00000</t>
  </si>
  <si>
    <t>82 0 00 93530</t>
  </si>
  <si>
    <t>75 0 00 97010</t>
  </si>
  <si>
    <t xml:space="preserve">Резервный фонд администрации сельского поселения </t>
  </si>
  <si>
    <t>условно утверждаемые (утвержденные) расходы</t>
  </si>
  <si>
    <t>61 0 00 00000</t>
  </si>
  <si>
    <t>61 0 00 78793</t>
  </si>
  <si>
    <t xml:space="preserve">  61 0 00 00000</t>
  </si>
  <si>
    <t xml:space="preserve">непрограммные расходы в области общегосударственных вопросов </t>
  </si>
  <si>
    <t>61 0 00 78790</t>
  </si>
  <si>
    <t>74 0 00 00000</t>
  </si>
  <si>
    <t>непрограммные расходы в области национальной обороны</t>
  </si>
  <si>
    <t xml:space="preserve"> 82 0 00 0000</t>
  </si>
  <si>
    <t>Непрограммные расходы в области благоустройства</t>
  </si>
  <si>
    <t>Единая субвенция местным бюджетам</t>
  </si>
  <si>
    <t>Осуществление   государственных   полномочий в    сфере
административных правонарушений</t>
  </si>
  <si>
    <t>непрограммные расходы в области общегосударственных вопросов</t>
  </si>
  <si>
    <t>82 0 00 00000</t>
  </si>
  <si>
    <t>Обеспечение деятельности контрольно-счетной палаты</t>
  </si>
  <si>
    <t>Обеспечение функционирования главы муниципального образования и его заместителей</t>
  </si>
  <si>
    <t>71 0 00 0000</t>
  </si>
  <si>
    <t>исполнение</t>
  </si>
  <si>
    <t>Муниципальная программа сельского поселения «Липовское» Благоустройство территории Липовского сельского поселения на 2022-2024 год».</t>
  </si>
  <si>
    <t>Муниципальная программа сельского поселения «Липовское» Борьба с борщевиком Сосновского на территории Липовского сельского поселения на 2022-2024 год».</t>
  </si>
  <si>
    <t>04 0 00 00000</t>
  </si>
  <si>
    <t>04 0 00 93530</t>
  </si>
  <si>
    <t>16 0 06 00000</t>
  </si>
  <si>
    <t>16 0 00 00000</t>
  </si>
  <si>
    <t>16 0 06 83530</t>
  </si>
  <si>
    <t>16 0 05 00000</t>
  </si>
  <si>
    <t>16 0 05 83530</t>
  </si>
  <si>
    <t>Муниципальная программа МО "Вельский муниципальный район" "Жилищно-коммунальное хозяйство и благоустройство Вельского муниципального района"</t>
  </si>
  <si>
    <t>Мероприятия по организации накопления и транспортировке ТКО</t>
  </si>
  <si>
    <t>Мероприятия по организации и содержанию мест захоронения на территории сельских поселений</t>
  </si>
  <si>
    <t>Мероприятия в области благоустройства территорий</t>
  </si>
  <si>
    <t>10 0 00 00000</t>
  </si>
  <si>
    <t>Подпрограмма "Развитие и совершенствование сети автомобильных дорог общего пользования местного значения в Вельском районе" Содержание автомобильных дорог общего пользования местного значенияи искусственных сооружений на них, а также других объектов транспортной инфраструктуры; мероприятия в сфере дорожного хозяйства</t>
  </si>
  <si>
    <t>10 1 01 83020</t>
  </si>
  <si>
    <t>74 3 00 99020</t>
  </si>
  <si>
    <t>1. Муниципальная программа "Совершенствование муниципальной информационной системы на 2022-2024 годы"</t>
  </si>
  <si>
    <t>2. Муниципальная программа "Обеспечение пожарной безопасности на территории Липовского сельского поселения на 2022-2024 г</t>
  </si>
  <si>
    <t>3. Муниципальная программа сельского поселения «Липовское»Благоустройство территории Липовского сельского поселения на 2229-2024 год».</t>
  </si>
  <si>
    <t>Муниципальная программа сельского поселения «Липовское»Борьба с борщевиком Сосновского на территории Липовского сельского поселения на 2022-2024 год».</t>
  </si>
  <si>
    <t>II.Муниципальные программы МО "Вельский муниципальный район"</t>
  </si>
  <si>
    <t>10 1 01 00000</t>
  </si>
  <si>
    <t>16 0 00 83530</t>
  </si>
  <si>
    <t xml:space="preserve">16 0 06 83530 </t>
  </si>
  <si>
    <t>62 0 00 51180</t>
  </si>
  <si>
    <t>62 0 00  51180</t>
  </si>
  <si>
    <t>62 0 00 00000</t>
  </si>
  <si>
    <t xml:space="preserve">   62 0 00 51180</t>
  </si>
  <si>
    <t>Муниципальная программа "Совершенствование муниципальной информационной системы на 2022-2024 годы"</t>
  </si>
  <si>
    <t>Муниципальная программа "Обеспечение пожарной безопасности на территории Липовского сельского поселения на 2022-2024 год"</t>
  </si>
  <si>
    <t>Муниципальная программа МО "Вельский муниципальный район" "Поддержка в области дорожной деятельности и пассажирских автоперевозок"</t>
  </si>
  <si>
    <t>18 0 06 81600</t>
  </si>
  <si>
    <t>240</t>
  </si>
  <si>
    <t>Другие вопросы в области окружающей среды</t>
  </si>
  <si>
    <t>00 0 00 00000</t>
  </si>
  <si>
    <t>18 0 00 00000</t>
  </si>
  <si>
    <t>18 0 06 00000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</si>
  <si>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района";Мероприятия по осуществлению на землях лесного фонда охраны лесов ( том числе осуществление мер пожарной безопасности и тушения лесных пожаров, за исключением выполнения взрывных работ  в целях локализации и ликвидации лесных пожаров и осуществления мероприятий по искусственному вызыванию осадков в целях тушения лесных пожаров), защиты лесов</t>
  </si>
  <si>
    <t>Мероприятия в сфере охраны окружающей среды</t>
  </si>
  <si>
    <t>Муниципальная программа МО "Вельский муниципальный район" "Поддержка в области дорожной деятельности и пассажирских автоперевозок "</t>
  </si>
  <si>
    <t xml:space="preserve"> 18 0 00 00000</t>
  </si>
  <si>
    <t>63 0 00 81520</t>
  </si>
  <si>
    <t>63 0 00 00000</t>
  </si>
  <si>
    <t>Непрограммные расходы в области национальной безопасности и правоохранительной деятельности Мероприятия  в сфере гражданской обороны и защиты населения и территории Архангельской области  от чрезвычайных ситуаций, осуществляемые органими местного самоуправления</t>
  </si>
  <si>
    <t>08 0 01 S8420</t>
  </si>
  <si>
    <t>08 0 01 00000</t>
  </si>
  <si>
    <t>08 0 00 00000</t>
  </si>
  <si>
    <t>Муниципальная программа МО "Вельский муниципальный район"Развитие территориального общественного самоуправления Вельского района"</t>
  </si>
  <si>
    <t>Мероприятия в сфере развития территориального общественного самоуправления.</t>
  </si>
  <si>
    <t>18 0 05 81600</t>
  </si>
  <si>
    <t>200</t>
  </si>
  <si>
    <t>18 0 05 00000</t>
  </si>
  <si>
    <t>Мероприятия по осуществлению на землях лесного фонда охраны лесов ( в том числе осуществление мер пожарной безопасности)</t>
  </si>
  <si>
    <t xml:space="preserve">08 </t>
  </si>
  <si>
    <t>Культура и кинематография</t>
  </si>
  <si>
    <t>Другие вопросы в области культуры и кинематографии</t>
  </si>
  <si>
    <t>119</t>
  </si>
  <si>
    <t>111</t>
  </si>
  <si>
    <t>100</t>
  </si>
  <si>
    <t>07 1 01 S8530</t>
  </si>
  <si>
    <t>07 1 01 00000</t>
  </si>
  <si>
    <t>07 0 00 00000</t>
  </si>
  <si>
    <t>Молодежная политика</t>
  </si>
  <si>
    <t>реализация мероприятий по содействию трудоустройству несовершеннолетних градждан на территории Архангельской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</si>
  <si>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</si>
  <si>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Подпрограмма "Профилактика безнадзорности и правонарушений несовершеннолетних" организация временного трудоустройства подростков, оказавшихся в трудной жизненной ситуации.</t>
  </si>
  <si>
    <t>Муниципальная программа МО "Вельский муниципальный район" "Обеспечение общественного порядка, профилактика преступности, коррупции"</t>
  </si>
  <si>
    <t>110</t>
  </si>
  <si>
    <t>Расходы на выплаты персоналу казенных учреждений</t>
  </si>
  <si>
    <t>63  0 00 81520</t>
  </si>
  <si>
    <t xml:space="preserve">Непрограммные расходы в области национальной безопасности и правоохранительной деятельности </t>
  </si>
  <si>
    <t>Мероприятия  в сфере гражданской обороны и защиты населения и территории Архангельской области  от чрезвычайных ситуаций, осуществляемые органими местного самоуправления</t>
  </si>
  <si>
    <t>Резервный фонд Правительства Архангельской области</t>
  </si>
  <si>
    <t>67 0 00 71400</t>
  </si>
  <si>
    <t>Сельское хозяйство и рыболовство</t>
  </si>
  <si>
    <t xml:space="preserve">Муниципальная программа сельского поселения "Липовское"«Эффективное использование  земель  сельскохозяйственного назначения
на территории сельского поселения «Липовское»  Вельского муниципального района Архангельской области в 2023 году»
</t>
  </si>
  <si>
    <t>Мероприятия по подготовке проектов межевания земельных участков и проведение кадастровых работ</t>
  </si>
  <si>
    <t>Подготовка проектов межевания земельных участков и проведение кадастровых работ</t>
  </si>
  <si>
    <t>05 0 00 00000</t>
  </si>
  <si>
    <t>05 0 01 00000</t>
  </si>
  <si>
    <t>000</t>
  </si>
  <si>
    <t>05 0 01 L5990</t>
  </si>
  <si>
    <t>Муниципальная программа сельского поселения "Липовское"«Эффективное использование  земель  сельскохозяйственного назначения
на территории сельского поселения «Липовское»  Вельского муниципального района Архангельской области в 2023 году»</t>
  </si>
  <si>
    <t>05 0 01 0000</t>
  </si>
  <si>
    <t xml:space="preserve"> 71 0 00 00000</t>
  </si>
  <si>
    <t xml:space="preserve"> 71 1 00 00000</t>
  </si>
  <si>
    <t xml:space="preserve">  75 0 00 90010</t>
  </si>
  <si>
    <t xml:space="preserve">  62 0 00 00000</t>
  </si>
  <si>
    <t xml:space="preserve">  62 0 00 51180</t>
  </si>
  <si>
    <t xml:space="preserve"> 08 0 01 S8420</t>
  </si>
  <si>
    <t xml:space="preserve">  82 0 00 93530</t>
  </si>
  <si>
    <t xml:space="preserve"> 03 0 00 91530</t>
  </si>
  <si>
    <t xml:space="preserve"> 71 1 00 90010</t>
  </si>
  <si>
    <t xml:space="preserve">  71 1 00 90010</t>
  </si>
  <si>
    <t>Исполнение по распределению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"Липовское"  Вельского муниципального района Архангельской области за 2023 год</t>
  </si>
  <si>
    <t>Исполнение по ведомственной структуре расходов  бюджета сельского поселения "Липовское"  Вельского муниципального района Архангельской области за 2023 год</t>
  </si>
  <si>
    <t>сумма руб.</t>
  </si>
  <si>
    <t>исполнение руб.</t>
  </si>
  <si>
    <t>Охрана окружающей среды</t>
  </si>
  <si>
    <t>Приложение № 3                                                                      к решению совета депутатов сельского поселения "Липовское" Вельского муниципального района Архангельской области   № 105   от  24.06.2024                  Об исполнении бюджета сельского поселения "Липовское" за 2023 год.</t>
  </si>
  <si>
    <t>Приложение № 2                                                                      к решению совета депутатов сельского поселения "Липовское" Вельского муниципального района Архангельской области   № 105   от  24.06.2024 г.  "  Об исполнении бюджета сельского поселения "Липовское" за 2023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</si>
</sst>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lt;=999]000;[&lt;=9999]000\-00;000\-0000"/>
    <numFmt numFmtId="165" formatCode="0000"/>
    <numFmt numFmtId="166" formatCode="0#"/>
    <numFmt numFmtId="167" formatCode="#,##0.0"/>
    <numFmt numFmtId="168" formatCode="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166" fontId="1" fillId="2" borderId="3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1" fillId="2" borderId="9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166" fontId="1" fillId="2" borderId="7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167" fontId="1" fillId="0" borderId="7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166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166" fontId="3" fillId="2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167" fontId="1" fillId="2" borderId="0" xfId="0" applyNumberFormat="1" applyFont="1" applyFill="1"/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left" vertical="center" wrapText="1"/>
    </xf>
    <xf numFmtId="168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166" fontId="1" fillId="2" borderId="12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 wrapText="1"/>
    </xf>
    <xf numFmtId="4" fontId="7" fillId="2" borderId="10" xfId="0" applyNumberFormat="1" applyFont="1" applyFill="1" applyBorder="1" applyAlignment="1">
      <alignment horizontal="right" vertical="center"/>
    </xf>
    <xf numFmtId="4" fontId="7" fillId="2" borderId="11" xfId="0" applyNumberFormat="1" applyFont="1" applyFill="1" applyBorder="1" applyAlignment="1">
      <alignment horizontal="right" vertical="center"/>
    </xf>
    <xf numFmtId="4" fontId="7" fillId="2" borderId="8" xfId="0" applyNumberFormat="1" applyFont="1" applyFill="1" applyBorder="1" applyAlignment="1">
      <alignment horizontal="right" vertical="center" wrapText="1"/>
    </xf>
    <xf numFmtId="4" fontId="7" fillId="2" borderId="10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167" fontId="1" fillId="2" borderId="3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left" vertical="center" wrapText="1"/>
    </xf>
    <xf numFmtId="166" fontId="1" fillId="2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6" fontId="1" fillId="2" borderId="11" xfId="0" applyNumberFormat="1" applyFont="1" applyFill="1" applyBorder="1" applyAlignment="1">
      <alignment horizontal="center" vertical="center" wrapText="1"/>
    </xf>
    <xf numFmtId="166" fontId="1" fillId="2" borderId="9" xfId="0" applyNumberFormat="1" applyFont="1" applyFill="1" applyBorder="1" applyAlignment="1">
      <alignment horizontal="center" vertical="center" wrapText="1"/>
    </xf>
    <xf numFmtId="166" fontId="1" fillId="2" borderId="10" xfId="0" applyNumberFormat="1" applyFont="1" applyFill="1" applyBorder="1" applyAlignment="1">
      <alignment horizontal="center" vertical="center" wrapText="1"/>
    </xf>
    <xf numFmtId="166" fontId="1" fillId="2" borderId="12" xfId="0" applyNumberFormat="1" applyFont="1" applyFill="1" applyBorder="1" applyAlignment="1">
      <alignment horizontal="center" vertical="center" wrapText="1"/>
    </xf>
    <xf numFmtId="166" fontId="1" fillId="2" borderId="2" xfId="0" applyNumberFormat="1" applyFont="1" applyFill="1" applyBorder="1" applyAlignment="1">
      <alignment horizontal="center" vertical="center" wrapText="1"/>
    </xf>
    <xf numFmtId="166" fontId="1" fillId="2" borderId="8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1" fillId="2" borderId="14" xfId="0" applyNumberFormat="1" applyFont="1" applyFill="1" applyBorder="1" applyAlignment="1">
      <alignment horizontal="center" vertical="center" wrapText="1"/>
    </xf>
    <xf numFmtId="166" fontId="1" fillId="2" borderId="2" xfId="0" applyNumberFormat="1" applyFont="1" applyFill="1" applyBorder="1" applyAlignment="1">
      <alignment vertical="center" wrapText="1"/>
    </xf>
    <xf numFmtId="166" fontId="1" fillId="2" borderId="8" xfId="0" applyNumberFormat="1" applyFont="1" applyFill="1" applyBorder="1" applyAlignment="1">
      <alignment vertical="center" wrapText="1"/>
    </xf>
    <xf numFmtId="166" fontId="1" fillId="2" borderId="9" xfId="0" applyNumberFormat="1" applyFont="1" applyFill="1" applyBorder="1" applyAlignment="1">
      <alignment vertical="center" wrapText="1"/>
    </xf>
    <xf numFmtId="166" fontId="1" fillId="2" borderId="10" xfId="0" applyNumberFormat="1" applyFont="1" applyFill="1" applyBorder="1" applyAlignment="1">
      <alignment vertical="center" wrapText="1"/>
    </xf>
    <xf numFmtId="166" fontId="1" fillId="2" borderId="9" xfId="0" applyNumberFormat="1" applyFont="1" applyFill="1" applyBorder="1" applyAlignment="1">
      <alignment horizontal="left" vertical="center" wrapText="1"/>
    </xf>
    <xf numFmtId="166" fontId="1" fillId="2" borderId="10" xfId="0" applyNumberFormat="1" applyFont="1" applyFill="1" applyBorder="1" applyAlignment="1">
      <alignment horizontal="left" vertical="center" wrapText="1"/>
    </xf>
    <xf numFmtId="166" fontId="1" fillId="2" borderId="2" xfId="0" applyNumberFormat="1" applyFont="1" applyFill="1" applyBorder="1" applyAlignment="1">
      <alignment horizontal="left" vertical="center" wrapText="1"/>
    </xf>
    <xf numFmtId="166" fontId="2" fillId="2" borderId="1" xfId="0" applyNumberFormat="1" applyFont="1" applyFill="1" applyBorder="1" applyAlignment="1">
      <alignment horizontal="left" vertical="center" wrapText="1"/>
    </xf>
    <xf numFmtId="166" fontId="1" fillId="2" borderId="13" xfId="0" applyNumberFormat="1" applyFont="1" applyFill="1" applyBorder="1" applyAlignment="1">
      <alignment horizontal="center" vertical="center" wrapText="1"/>
    </xf>
    <xf numFmtId="166" fontId="1" fillId="2" borderId="11" xfId="0" applyNumberFormat="1" applyFont="1" applyFill="1" applyBorder="1" applyAlignment="1">
      <alignment horizontal="left" vertical="center" wrapText="1"/>
    </xf>
    <xf numFmtId="166" fontId="2" fillId="2" borderId="9" xfId="0" applyNumberFormat="1" applyFont="1" applyFill="1" applyBorder="1" applyAlignment="1">
      <alignment vertical="center" wrapText="1"/>
    </xf>
    <xf numFmtId="166" fontId="2" fillId="2" borderId="10" xfId="0" applyNumberFormat="1" applyFont="1" applyFill="1" applyBorder="1" applyAlignment="1">
      <alignment vertical="center" wrapText="1"/>
    </xf>
    <xf numFmtId="166" fontId="1" fillId="2" borderId="8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242"/>
  <sheetViews>
    <sheetView tabSelected="1" topLeftCell="A2" zoomScaleNormal="100" zoomScaleSheetLayoutView="108" workbookViewId="0">
      <selection activeCell="N142" sqref="N142"/>
    </sheetView>
  </sheetViews>
  <sheetFormatPr defaultColWidth="9.109375" defaultRowHeight="15.6" x14ac:dyDescent="0.3"/>
  <cols>
    <col min="1" max="1" width="35.5546875" style="1" customWidth="1"/>
    <col min="2" max="2" width="5.6640625" style="1" customWidth="1"/>
    <col min="3" max="3" width="5.5546875" style="7" customWidth="1"/>
    <col min="4" max="4" width="6.109375" style="1" customWidth="1"/>
    <col min="5" max="5" width="16.109375" style="1" customWidth="1"/>
    <col min="6" max="6" width="7" style="1" customWidth="1"/>
    <col min="7" max="7" width="16.44140625" style="1" customWidth="1"/>
    <col min="8" max="8" width="12" style="1" customWidth="1"/>
    <col min="9" max="16384" width="9.109375" style="1"/>
  </cols>
  <sheetData>
    <row r="1" spans="1:7" ht="10.5" hidden="1" customHeight="1" x14ac:dyDescent="0.3">
      <c r="B1" s="2"/>
      <c r="C1" s="3"/>
      <c r="D1" s="2"/>
      <c r="E1" s="112" t="s">
        <v>322</v>
      </c>
      <c r="F1" s="112"/>
      <c r="G1" s="112"/>
    </row>
    <row r="2" spans="1:7" ht="15" customHeight="1" x14ac:dyDescent="0.3">
      <c r="B2" s="2"/>
      <c r="C2" s="3"/>
      <c r="D2" s="2"/>
      <c r="E2" s="112"/>
      <c r="F2" s="112"/>
      <c r="G2" s="112"/>
    </row>
    <row r="3" spans="1:7" ht="28.5" customHeight="1" x14ac:dyDescent="0.3">
      <c r="B3" s="4"/>
      <c r="C3" s="5"/>
      <c r="D3" s="4"/>
      <c r="E3" s="112"/>
      <c r="F3" s="112"/>
      <c r="G3" s="112"/>
    </row>
    <row r="4" spans="1:7" ht="48.6" customHeight="1" x14ac:dyDescent="0.3">
      <c r="B4" s="4"/>
      <c r="C4" s="5"/>
      <c r="D4" s="4"/>
      <c r="E4" s="112"/>
      <c r="F4" s="112"/>
      <c r="G4" s="112"/>
    </row>
    <row r="5" spans="1:7" ht="1.8" hidden="1" customHeight="1" x14ac:dyDescent="0.3">
      <c r="B5" s="4"/>
      <c r="C5" s="5"/>
      <c r="D5" s="4"/>
      <c r="E5" s="112"/>
      <c r="F5" s="112"/>
      <c r="G5" s="112"/>
    </row>
    <row r="6" spans="1:7" ht="2.25" hidden="1" customHeight="1" x14ac:dyDescent="0.3">
      <c r="B6" s="4"/>
      <c r="C6" s="5"/>
      <c r="D6" s="4"/>
      <c r="E6" s="112"/>
      <c r="F6" s="112"/>
      <c r="G6" s="112"/>
    </row>
    <row r="7" spans="1:7" ht="46.5" customHeight="1" x14ac:dyDescent="0.3">
      <c r="A7" s="114" t="s">
        <v>317</v>
      </c>
      <c r="B7" s="114"/>
      <c r="C7" s="114"/>
      <c r="D7" s="114"/>
      <c r="E7" s="114"/>
      <c r="F7" s="114"/>
      <c r="G7" s="114"/>
    </row>
    <row r="8" spans="1:7" ht="46.5" hidden="1" customHeight="1" x14ac:dyDescent="0.3">
      <c r="A8" s="118" t="s">
        <v>167</v>
      </c>
      <c r="B8" s="118"/>
      <c r="C8" s="118"/>
      <c r="D8" s="118"/>
      <c r="E8" s="118"/>
      <c r="F8" s="118"/>
      <c r="G8" s="118"/>
    </row>
    <row r="9" spans="1:7" ht="17.399999999999999" customHeight="1" x14ac:dyDescent="0.3">
      <c r="A9" s="115" t="s">
        <v>0</v>
      </c>
      <c r="B9" s="116" t="s">
        <v>1</v>
      </c>
      <c r="C9" s="117" t="s">
        <v>164</v>
      </c>
      <c r="D9" s="115" t="s">
        <v>165</v>
      </c>
      <c r="E9" s="115" t="s">
        <v>2</v>
      </c>
      <c r="F9" s="115" t="s">
        <v>106</v>
      </c>
      <c r="G9" s="110" t="s">
        <v>319</v>
      </c>
    </row>
    <row r="10" spans="1:7" ht="34.5" customHeight="1" x14ac:dyDescent="0.3">
      <c r="A10" s="115"/>
      <c r="B10" s="116"/>
      <c r="C10" s="117"/>
      <c r="D10" s="115"/>
      <c r="E10" s="115"/>
      <c r="F10" s="115"/>
      <c r="G10" s="111"/>
    </row>
    <row r="11" spans="1:7" ht="63" customHeight="1" x14ac:dyDescent="0.3">
      <c r="A11" s="6" t="s">
        <v>168</v>
      </c>
      <c r="B11" s="47">
        <v>753</v>
      </c>
      <c r="C11" s="45"/>
      <c r="D11" s="46"/>
      <c r="E11" s="104"/>
      <c r="F11" s="12"/>
      <c r="G11" s="85">
        <f>G12+G65+G74+G104+G196+G86</f>
        <v>6071869.4700000007</v>
      </c>
    </row>
    <row r="12" spans="1:7" ht="18.75" customHeight="1" x14ac:dyDescent="0.3">
      <c r="A12" s="6" t="s">
        <v>3</v>
      </c>
      <c r="B12" s="47">
        <v>753</v>
      </c>
      <c r="C12" s="55" t="s">
        <v>44</v>
      </c>
      <c r="D12" s="55" t="s">
        <v>50</v>
      </c>
      <c r="E12" s="104"/>
      <c r="F12" s="107"/>
      <c r="G12" s="84">
        <f t="shared" ref="G12" si="0">G13+G25+G44+G50+G55</f>
        <v>3463170.6000000006</v>
      </c>
    </row>
    <row r="13" spans="1:7" ht="66.75" customHeight="1" x14ac:dyDescent="0.3">
      <c r="A13" s="6" t="s">
        <v>30</v>
      </c>
      <c r="B13" s="47">
        <v>753</v>
      </c>
      <c r="C13" s="55" t="s">
        <v>44</v>
      </c>
      <c r="D13" s="55" t="s">
        <v>51</v>
      </c>
      <c r="E13" s="105"/>
      <c r="F13" s="107"/>
      <c r="G13" s="85">
        <f>G14</f>
        <v>856878.2</v>
      </c>
    </row>
    <row r="14" spans="1:7" ht="45.75" customHeight="1" x14ac:dyDescent="0.3">
      <c r="A14" s="66" t="s">
        <v>218</v>
      </c>
      <c r="B14" s="63">
        <v>753</v>
      </c>
      <c r="C14" s="64" t="s">
        <v>44</v>
      </c>
      <c r="D14" s="64" t="s">
        <v>51</v>
      </c>
      <c r="E14" s="129" t="s">
        <v>306</v>
      </c>
      <c r="F14" s="62"/>
      <c r="G14" s="83">
        <f t="shared" ref="G14" si="1">G15</f>
        <v>856878.2</v>
      </c>
    </row>
    <row r="15" spans="1:7" ht="31.2" x14ac:dyDescent="0.3">
      <c r="A15" s="109" t="s">
        <v>72</v>
      </c>
      <c r="B15" s="47">
        <v>753</v>
      </c>
      <c r="C15" s="55" t="s">
        <v>44</v>
      </c>
      <c r="D15" s="55" t="s">
        <v>51</v>
      </c>
      <c r="E15" s="108" t="s">
        <v>307</v>
      </c>
      <c r="F15" s="107"/>
      <c r="G15" s="85">
        <f t="shared" ref="G15:G17" si="2">G16</f>
        <v>856878.2</v>
      </c>
    </row>
    <row r="16" spans="1:7" ht="51.75" customHeight="1" x14ac:dyDescent="0.3">
      <c r="A16" s="6" t="s">
        <v>64</v>
      </c>
      <c r="B16" s="47">
        <v>753</v>
      </c>
      <c r="C16" s="55" t="s">
        <v>44</v>
      </c>
      <c r="D16" s="55" t="s">
        <v>51</v>
      </c>
      <c r="E16" s="105" t="s">
        <v>315</v>
      </c>
      <c r="F16" s="107"/>
      <c r="G16" s="85">
        <f t="shared" si="2"/>
        <v>856878.2</v>
      </c>
    </row>
    <row r="17" spans="1:7" ht="123.75" customHeight="1" x14ac:dyDescent="0.3">
      <c r="A17" s="6" t="s">
        <v>13</v>
      </c>
      <c r="B17" s="47">
        <v>753</v>
      </c>
      <c r="C17" s="55" t="s">
        <v>44</v>
      </c>
      <c r="D17" s="55" t="s">
        <v>51</v>
      </c>
      <c r="E17" s="105" t="s">
        <v>315</v>
      </c>
      <c r="F17" s="12">
        <v>100</v>
      </c>
      <c r="G17" s="85">
        <f t="shared" si="2"/>
        <v>856878.2</v>
      </c>
    </row>
    <row r="18" spans="1:7" ht="45.75" customHeight="1" x14ac:dyDescent="0.3">
      <c r="A18" s="41" t="s">
        <v>14</v>
      </c>
      <c r="B18" s="69">
        <v>753</v>
      </c>
      <c r="C18" s="70" t="s">
        <v>44</v>
      </c>
      <c r="D18" s="70" t="s">
        <v>51</v>
      </c>
      <c r="E18" s="137" t="s">
        <v>314</v>
      </c>
      <c r="F18" s="71">
        <v>120</v>
      </c>
      <c r="G18" s="86">
        <v>856878.2</v>
      </c>
    </row>
    <row r="19" spans="1:7" hidden="1" x14ac:dyDescent="0.3">
      <c r="A19" s="14" t="s">
        <v>35</v>
      </c>
      <c r="B19" s="47">
        <v>753</v>
      </c>
      <c r="C19" s="55" t="s">
        <v>44</v>
      </c>
      <c r="D19" s="55" t="s">
        <v>53</v>
      </c>
      <c r="E19" s="105"/>
      <c r="F19" s="12"/>
      <c r="G19" s="85"/>
    </row>
    <row r="20" spans="1:7" ht="62.4" hidden="1" x14ac:dyDescent="0.3">
      <c r="A20" s="14" t="s">
        <v>24</v>
      </c>
      <c r="B20" s="48">
        <v>753</v>
      </c>
      <c r="C20" s="49" t="s">
        <v>44</v>
      </c>
      <c r="D20" s="49" t="s">
        <v>53</v>
      </c>
      <c r="E20" s="138" t="s">
        <v>83</v>
      </c>
      <c r="F20" s="36"/>
      <c r="G20" s="87"/>
    </row>
    <row r="21" spans="1:7" ht="46.8" hidden="1" x14ac:dyDescent="0.3">
      <c r="A21" s="14" t="s">
        <v>33</v>
      </c>
      <c r="B21" s="50">
        <v>753</v>
      </c>
      <c r="C21" s="51" t="s">
        <v>44</v>
      </c>
      <c r="D21" s="51" t="s">
        <v>53</v>
      </c>
      <c r="E21" s="139" t="s">
        <v>84</v>
      </c>
      <c r="F21" s="34"/>
      <c r="G21" s="88"/>
    </row>
    <row r="22" spans="1:7" ht="69" hidden="1" customHeight="1" x14ac:dyDescent="0.3">
      <c r="A22" s="32" t="s">
        <v>32</v>
      </c>
      <c r="B22" s="50">
        <v>753</v>
      </c>
      <c r="C22" s="51" t="s">
        <v>44</v>
      </c>
      <c r="D22" s="51" t="s">
        <v>53</v>
      </c>
      <c r="E22" s="139" t="s">
        <v>112</v>
      </c>
      <c r="F22" s="34"/>
      <c r="G22" s="88"/>
    </row>
    <row r="23" spans="1:7" ht="124.8" hidden="1" x14ac:dyDescent="0.3">
      <c r="A23" s="14" t="s">
        <v>13</v>
      </c>
      <c r="B23" s="50">
        <v>300</v>
      </c>
      <c r="C23" s="51" t="s">
        <v>44</v>
      </c>
      <c r="D23" s="51" t="s">
        <v>52</v>
      </c>
      <c r="E23" s="139" t="s">
        <v>113</v>
      </c>
      <c r="F23" s="31">
        <v>100</v>
      </c>
      <c r="G23" s="88"/>
    </row>
    <row r="24" spans="1:7" ht="78" hidden="1" x14ac:dyDescent="0.3">
      <c r="A24" s="32" t="s">
        <v>14</v>
      </c>
      <c r="B24" s="52">
        <v>300</v>
      </c>
      <c r="C24" s="53" t="s">
        <v>44</v>
      </c>
      <c r="D24" s="53" t="s">
        <v>52</v>
      </c>
      <c r="E24" s="140" t="s">
        <v>112</v>
      </c>
      <c r="F24" s="38">
        <v>120</v>
      </c>
      <c r="G24" s="90"/>
    </row>
    <row r="25" spans="1:7" ht="93.6" x14ac:dyDescent="0.3">
      <c r="A25" s="6" t="s">
        <v>4</v>
      </c>
      <c r="B25" s="47">
        <v>753</v>
      </c>
      <c r="C25" s="55" t="s">
        <v>44</v>
      </c>
      <c r="D25" s="55" t="s">
        <v>53</v>
      </c>
      <c r="E25" s="105"/>
      <c r="F25" s="107"/>
      <c r="G25" s="84">
        <f t="shared" ref="G25" si="3">G26+G31</f>
        <v>2397122.2800000003</v>
      </c>
    </row>
    <row r="26" spans="1:7" ht="33.75" customHeight="1" x14ac:dyDescent="0.3">
      <c r="A26" s="14" t="s">
        <v>207</v>
      </c>
      <c r="B26" s="63">
        <v>753</v>
      </c>
      <c r="C26" s="64" t="s">
        <v>44</v>
      </c>
      <c r="D26" s="64" t="s">
        <v>53</v>
      </c>
      <c r="E26" s="129" t="s">
        <v>204</v>
      </c>
      <c r="F26" s="62"/>
      <c r="G26" s="91">
        <f>G27</f>
        <v>87500</v>
      </c>
    </row>
    <row r="27" spans="1:7" ht="32.25" customHeight="1" x14ac:dyDescent="0.3">
      <c r="A27" s="14" t="s">
        <v>213</v>
      </c>
      <c r="B27" s="63">
        <v>753</v>
      </c>
      <c r="C27" s="64" t="s">
        <v>44</v>
      </c>
      <c r="D27" s="64" t="s">
        <v>53</v>
      </c>
      <c r="E27" s="129" t="s">
        <v>208</v>
      </c>
      <c r="F27" s="62"/>
      <c r="G27" s="83">
        <f t="shared" ref="G27" si="4">G28</f>
        <v>87500</v>
      </c>
    </row>
    <row r="28" spans="1:7" ht="66.75" customHeight="1" x14ac:dyDescent="0.3">
      <c r="A28" s="14" t="s">
        <v>214</v>
      </c>
      <c r="B28" s="63">
        <v>753</v>
      </c>
      <c r="C28" s="64" t="s">
        <v>44</v>
      </c>
      <c r="D28" s="64" t="s">
        <v>53</v>
      </c>
      <c r="E28" s="129" t="s">
        <v>205</v>
      </c>
      <c r="F28" s="62"/>
      <c r="G28" s="91">
        <f>G29</f>
        <v>87500</v>
      </c>
    </row>
    <row r="29" spans="1:7" ht="51" customHeight="1" x14ac:dyDescent="0.3">
      <c r="A29" s="14" t="s">
        <v>33</v>
      </c>
      <c r="B29" s="63">
        <v>753</v>
      </c>
      <c r="C29" s="64" t="s">
        <v>44</v>
      </c>
      <c r="D29" s="64" t="s">
        <v>53</v>
      </c>
      <c r="E29" s="129" t="s">
        <v>205</v>
      </c>
      <c r="F29" s="62">
        <v>200</v>
      </c>
      <c r="G29" s="91">
        <f>G30</f>
        <v>87500</v>
      </c>
    </row>
    <row r="30" spans="1:7" ht="62.25" customHeight="1" x14ac:dyDescent="0.3">
      <c r="A30" s="32" t="s">
        <v>32</v>
      </c>
      <c r="B30" s="63">
        <v>753</v>
      </c>
      <c r="C30" s="64" t="s">
        <v>44</v>
      </c>
      <c r="D30" s="64" t="s">
        <v>53</v>
      </c>
      <c r="E30" s="129" t="s">
        <v>205</v>
      </c>
      <c r="F30" s="62">
        <v>240</v>
      </c>
      <c r="G30" s="91">
        <v>87500</v>
      </c>
    </row>
    <row r="31" spans="1:7" ht="31.2" x14ac:dyDescent="0.3">
      <c r="A31" s="43" t="s">
        <v>71</v>
      </c>
      <c r="B31" s="48">
        <v>753</v>
      </c>
      <c r="C31" s="49" t="s">
        <v>44</v>
      </c>
      <c r="D31" s="49" t="s">
        <v>53</v>
      </c>
      <c r="E31" s="134" t="s">
        <v>173</v>
      </c>
      <c r="F31" s="29"/>
      <c r="G31" s="92">
        <f t="shared" ref="G31" si="5">G33</f>
        <v>2309622.2800000003</v>
      </c>
    </row>
    <row r="32" spans="1:7" hidden="1" x14ac:dyDescent="0.3">
      <c r="A32" s="13" t="s">
        <v>74</v>
      </c>
      <c r="B32" s="50">
        <v>753</v>
      </c>
      <c r="C32" s="51" t="s">
        <v>44</v>
      </c>
      <c r="D32" s="51" t="s">
        <v>53</v>
      </c>
      <c r="E32" s="130" t="s">
        <v>173</v>
      </c>
      <c r="F32" s="34"/>
      <c r="G32" s="88"/>
    </row>
    <row r="33" spans="1:7" ht="44.4" customHeight="1" x14ac:dyDescent="0.3">
      <c r="A33" s="14" t="s">
        <v>64</v>
      </c>
      <c r="B33" s="50">
        <v>753</v>
      </c>
      <c r="C33" s="51" t="s">
        <v>44</v>
      </c>
      <c r="D33" s="51" t="s">
        <v>53</v>
      </c>
      <c r="E33" s="130" t="s">
        <v>174</v>
      </c>
      <c r="F33" s="34"/>
      <c r="G33" s="88">
        <f t="shared" ref="G33" si="6">G34+G36+G38</f>
        <v>2309622.2800000003</v>
      </c>
    </row>
    <row r="34" spans="1:7" ht="124.8" x14ac:dyDescent="0.3">
      <c r="A34" s="14" t="s">
        <v>13</v>
      </c>
      <c r="B34" s="50">
        <v>753</v>
      </c>
      <c r="C34" s="51" t="s">
        <v>44</v>
      </c>
      <c r="D34" s="51" t="s">
        <v>53</v>
      </c>
      <c r="E34" s="130" t="s">
        <v>174</v>
      </c>
      <c r="F34" s="34">
        <v>100</v>
      </c>
      <c r="G34" s="88">
        <f>G35</f>
        <v>2098214.7000000002</v>
      </c>
    </row>
    <row r="35" spans="1:7" ht="49.5" customHeight="1" x14ac:dyDescent="0.3">
      <c r="A35" s="14" t="s">
        <v>14</v>
      </c>
      <c r="B35" s="50">
        <v>753</v>
      </c>
      <c r="C35" s="51" t="s">
        <v>44</v>
      </c>
      <c r="D35" s="51" t="s">
        <v>53</v>
      </c>
      <c r="E35" s="130" t="s">
        <v>194</v>
      </c>
      <c r="F35" s="34">
        <v>120</v>
      </c>
      <c r="G35" s="88">
        <v>2098214.7000000002</v>
      </c>
    </row>
    <row r="36" spans="1:7" ht="45" customHeight="1" x14ac:dyDescent="0.3">
      <c r="A36" s="14" t="s">
        <v>33</v>
      </c>
      <c r="B36" s="50">
        <v>753</v>
      </c>
      <c r="C36" s="51" t="s">
        <v>44</v>
      </c>
      <c r="D36" s="51" t="s">
        <v>53</v>
      </c>
      <c r="E36" s="141" t="s">
        <v>174</v>
      </c>
      <c r="F36" s="34">
        <v>200</v>
      </c>
      <c r="G36" s="88">
        <f t="shared" ref="G36" si="7">G37</f>
        <v>203356.45</v>
      </c>
    </row>
    <row r="37" spans="1:7" ht="68.099999999999994" customHeight="1" x14ac:dyDescent="0.3">
      <c r="A37" s="14" t="s">
        <v>32</v>
      </c>
      <c r="B37" s="50">
        <v>753</v>
      </c>
      <c r="C37" s="51" t="s">
        <v>44</v>
      </c>
      <c r="D37" s="51" t="s">
        <v>53</v>
      </c>
      <c r="E37" s="141" t="s">
        <v>308</v>
      </c>
      <c r="F37" s="34">
        <v>240</v>
      </c>
      <c r="G37" s="88">
        <v>203356.45</v>
      </c>
    </row>
    <row r="38" spans="1:7" x14ac:dyDescent="0.3">
      <c r="A38" s="14" t="s">
        <v>15</v>
      </c>
      <c r="B38" s="50">
        <v>753</v>
      </c>
      <c r="C38" s="51" t="s">
        <v>44</v>
      </c>
      <c r="D38" s="51" t="s">
        <v>53</v>
      </c>
      <c r="E38" s="141" t="s">
        <v>308</v>
      </c>
      <c r="F38" s="34">
        <v>800</v>
      </c>
      <c r="G38" s="88">
        <f>G39</f>
        <v>8051.13</v>
      </c>
    </row>
    <row r="39" spans="1:7" ht="34.5" customHeight="1" x14ac:dyDescent="0.3">
      <c r="A39" s="14" t="s">
        <v>16</v>
      </c>
      <c r="B39" s="50">
        <v>753</v>
      </c>
      <c r="C39" s="51" t="s">
        <v>44</v>
      </c>
      <c r="D39" s="51" t="s">
        <v>53</v>
      </c>
      <c r="E39" s="141" t="s">
        <v>174</v>
      </c>
      <c r="F39" s="34">
        <v>850</v>
      </c>
      <c r="G39" s="88">
        <v>8051.13</v>
      </c>
    </row>
    <row r="40" spans="1:7" ht="21" hidden="1" customHeight="1" x14ac:dyDescent="0.3">
      <c r="A40" s="14" t="s">
        <v>35</v>
      </c>
      <c r="B40" s="50">
        <v>753</v>
      </c>
      <c r="C40" s="51" t="s">
        <v>44</v>
      </c>
      <c r="D40" s="51" t="s">
        <v>53</v>
      </c>
      <c r="E40" s="141" t="s">
        <v>169</v>
      </c>
      <c r="F40" s="31"/>
      <c r="G40" s="88"/>
    </row>
    <row r="41" spans="1:7" ht="63.75" hidden="1" customHeight="1" x14ac:dyDescent="0.3">
      <c r="A41" s="14" t="s">
        <v>24</v>
      </c>
      <c r="B41" s="50">
        <v>753</v>
      </c>
      <c r="C41" s="51" t="s">
        <v>44</v>
      </c>
      <c r="D41" s="51" t="s">
        <v>53</v>
      </c>
      <c r="E41" s="141" t="s">
        <v>170</v>
      </c>
      <c r="F41" s="31"/>
      <c r="G41" s="88"/>
    </row>
    <row r="42" spans="1:7" ht="51.75" hidden="1" customHeight="1" x14ac:dyDescent="0.3">
      <c r="A42" s="14" t="s">
        <v>33</v>
      </c>
      <c r="B42" s="50">
        <v>753</v>
      </c>
      <c r="C42" s="51" t="s">
        <v>44</v>
      </c>
      <c r="D42" s="51" t="s">
        <v>53</v>
      </c>
      <c r="E42" s="141" t="s">
        <v>171</v>
      </c>
      <c r="F42" s="31">
        <v>200</v>
      </c>
      <c r="G42" s="88"/>
    </row>
    <row r="43" spans="1:7" ht="66.75" hidden="1" customHeight="1" x14ac:dyDescent="0.3">
      <c r="A43" s="32" t="s">
        <v>32</v>
      </c>
      <c r="B43" s="52">
        <v>753</v>
      </c>
      <c r="C43" s="53" t="s">
        <v>44</v>
      </c>
      <c r="D43" s="53" t="s">
        <v>53</v>
      </c>
      <c r="E43" s="142" t="s">
        <v>172</v>
      </c>
      <c r="F43" s="33">
        <v>240</v>
      </c>
      <c r="G43" s="90"/>
    </row>
    <row r="44" spans="1:7" ht="79.5" customHeight="1" x14ac:dyDescent="0.3">
      <c r="A44" s="109" t="s">
        <v>25</v>
      </c>
      <c r="B44" s="47">
        <v>753</v>
      </c>
      <c r="C44" s="55" t="s">
        <v>44</v>
      </c>
      <c r="D44" s="55" t="s">
        <v>54</v>
      </c>
      <c r="E44" s="104"/>
      <c r="F44" s="107"/>
      <c r="G44" s="84">
        <f t="shared" ref="G44" si="8">G45</f>
        <v>67607</v>
      </c>
    </row>
    <row r="45" spans="1:7" ht="30.75" customHeight="1" x14ac:dyDescent="0.3">
      <c r="A45" s="43" t="s">
        <v>217</v>
      </c>
      <c r="B45" s="48">
        <v>753</v>
      </c>
      <c r="C45" s="49" t="s">
        <v>44</v>
      </c>
      <c r="D45" s="49" t="s">
        <v>54</v>
      </c>
      <c r="E45" s="134" t="s">
        <v>209</v>
      </c>
      <c r="F45" s="29"/>
      <c r="G45" s="92">
        <f t="shared" ref="G45" si="9">G46</f>
        <v>67607</v>
      </c>
    </row>
    <row r="46" spans="1:7" ht="33.9" customHeight="1" x14ac:dyDescent="0.3">
      <c r="A46" s="54" t="s">
        <v>88</v>
      </c>
      <c r="B46" s="50">
        <v>753</v>
      </c>
      <c r="C46" s="51" t="s">
        <v>44</v>
      </c>
      <c r="D46" s="51" t="s">
        <v>54</v>
      </c>
      <c r="E46" s="130" t="s">
        <v>197</v>
      </c>
      <c r="F46" s="31"/>
      <c r="G46" s="89">
        <f t="shared" ref="G46" si="10">G47</f>
        <v>67607</v>
      </c>
    </row>
    <row r="47" spans="1:7" ht="61.5" customHeight="1" x14ac:dyDescent="0.3">
      <c r="A47" s="14" t="s">
        <v>108</v>
      </c>
      <c r="B47" s="50">
        <v>753</v>
      </c>
      <c r="C47" s="51" t="s">
        <v>44</v>
      </c>
      <c r="D47" s="51" t="s">
        <v>54</v>
      </c>
      <c r="E47" s="130" t="s">
        <v>237</v>
      </c>
      <c r="F47" s="31"/>
      <c r="G47" s="89">
        <f t="shared" ref="G47" si="11">G48</f>
        <v>67607</v>
      </c>
    </row>
    <row r="48" spans="1:7" ht="18.75" customHeight="1" x14ac:dyDescent="0.3">
      <c r="A48" s="14" t="s">
        <v>7</v>
      </c>
      <c r="B48" s="50">
        <v>753</v>
      </c>
      <c r="C48" s="51" t="s">
        <v>44</v>
      </c>
      <c r="D48" s="51" t="s">
        <v>54</v>
      </c>
      <c r="E48" s="130" t="s">
        <v>237</v>
      </c>
      <c r="F48" s="31">
        <v>500</v>
      </c>
      <c r="G48" s="89">
        <f t="shared" ref="G48" si="12">G49</f>
        <v>67607</v>
      </c>
    </row>
    <row r="49" spans="1:7" ht="21.75" customHeight="1" x14ac:dyDescent="0.3">
      <c r="A49" s="32" t="s">
        <v>18</v>
      </c>
      <c r="B49" s="52">
        <v>753</v>
      </c>
      <c r="C49" s="53" t="s">
        <v>44</v>
      </c>
      <c r="D49" s="53" t="s">
        <v>54</v>
      </c>
      <c r="E49" s="131" t="s">
        <v>237</v>
      </c>
      <c r="F49" s="33">
        <v>540</v>
      </c>
      <c r="G49" s="93">
        <v>67607</v>
      </c>
    </row>
    <row r="50" spans="1:7" ht="16.5" customHeight="1" x14ac:dyDescent="0.3">
      <c r="A50" s="6" t="s">
        <v>26</v>
      </c>
      <c r="B50" s="47">
        <v>753</v>
      </c>
      <c r="C50" s="55" t="s">
        <v>44</v>
      </c>
      <c r="D50" s="55" t="s">
        <v>55</v>
      </c>
      <c r="E50" s="108"/>
      <c r="F50" s="107"/>
      <c r="G50" s="84">
        <f t="shared" ref="G50" si="13">G51</f>
        <v>0</v>
      </c>
    </row>
    <row r="51" spans="1:7" ht="17.25" customHeight="1" x14ac:dyDescent="0.3">
      <c r="A51" s="43" t="s">
        <v>75</v>
      </c>
      <c r="B51" s="48">
        <v>753</v>
      </c>
      <c r="C51" s="49" t="s">
        <v>44</v>
      </c>
      <c r="D51" s="49" t="s">
        <v>55</v>
      </c>
      <c r="E51" s="134" t="s">
        <v>199</v>
      </c>
      <c r="F51" s="29"/>
      <c r="G51" s="92">
        <f t="shared" ref="G51" si="14">G52</f>
        <v>0</v>
      </c>
    </row>
    <row r="52" spans="1:7" ht="30.75" customHeight="1" x14ac:dyDescent="0.3">
      <c r="A52" s="14" t="s">
        <v>36</v>
      </c>
      <c r="B52" s="50">
        <v>753</v>
      </c>
      <c r="C52" s="51" t="s">
        <v>44</v>
      </c>
      <c r="D52" s="51" t="s">
        <v>55</v>
      </c>
      <c r="E52" s="130" t="s">
        <v>175</v>
      </c>
      <c r="F52" s="31"/>
      <c r="G52" s="89">
        <f t="shared" ref="G52" si="15">G53</f>
        <v>0</v>
      </c>
    </row>
    <row r="53" spans="1:7" ht="24" customHeight="1" x14ac:dyDescent="0.3">
      <c r="A53" s="14" t="s">
        <v>15</v>
      </c>
      <c r="B53" s="50">
        <v>753</v>
      </c>
      <c r="C53" s="51" t="s">
        <v>44</v>
      </c>
      <c r="D53" s="51" t="s">
        <v>55</v>
      </c>
      <c r="E53" s="130" t="s">
        <v>175</v>
      </c>
      <c r="F53" s="31">
        <v>800</v>
      </c>
      <c r="G53" s="89">
        <f t="shared" ref="G53" si="16">G54</f>
        <v>0</v>
      </c>
    </row>
    <row r="54" spans="1:7" ht="16.5" customHeight="1" x14ac:dyDescent="0.3">
      <c r="A54" s="32" t="s">
        <v>27</v>
      </c>
      <c r="B54" s="52">
        <v>753</v>
      </c>
      <c r="C54" s="53" t="s">
        <v>44</v>
      </c>
      <c r="D54" s="53" t="s">
        <v>55</v>
      </c>
      <c r="E54" s="131" t="s">
        <v>175</v>
      </c>
      <c r="F54" s="33">
        <v>870</v>
      </c>
      <c r="G54" s="90">
        <v>0</v>
      </c>
    </row>
    <row r="55" spans="1:7" ht="31.5" customHeight="1" x14ac:dyDescent="0.3">
      <c r="A55" s="6" t="s">
        <v>5</v>
      </c>
      <c r="B55" s="47">
        <v>753</v>
      </c>
      <c r="C55" s="55" t="s">
        <v>44</v>
      </c>
      <c r="D55" s="55" t="s">
        <v>56</v>
      </c>
      <c r="E55" s="104"/>
      <c r="F55" s="107"/>
      <c r="G55" s="84">
        <f>G56+G61</f>
        <v>141563.12</v>
      </c>
    </row>
    <row r="56" spans="1:7" ht="62.25" customHeight="1" x14ac:dyDescent="0.3">
      <c r="A56" s="28" t="s">
        <v>250</v>
      </c>
      <c r="B56" s="48">
        <v>753</v>
      </c>
      <c r="C56" s="49" t="s">
        <v>44</v>
      </c>
      <c r="D56" s="49" t="s">
        <v>56</v>
      </c>
      <c r="E56" s="134" t="s">
        <v>188</v>
      </c>
      <c r="F56" s="29"/>
      <c r="G56" s="92">
        <f t="shared" ref="G56:G57" si="17">G57</f>
        <v>116164.12</v>
      </c>
    </row>
    <row r="57" spans="1:7" ht="48.75" customHeight="1" x14ac:dyDescent="0.3">
      <c r="A57" s="13" t="s">
        <v>177</v>
      </c>
      <c r="B57" s="50">
        <v>753</v>
      </c>
      <c r="C57" s="51" t="s">
        <v>44</v>
      </c>
      <c r="D57" s="51" t="s">
        <v>56</v>
      </c>
      <c r="E57" s="130" t="s">
        <v>176</v>
      </c>
      <c r="F57" s="31"/>
      <c r="G57" s="89">
        <f t="shared" si="17"/>
        <v>116164.12</v>
      </c>
    </row>
    <row r="58" spans="1:7" ht="46.8" x14ac:dyDescent="0.3">
      <c r="A58" s="14" t="s">
        <v>33</v>
      </c>
      <c r="B58" s="50">
        <v>753</v>
      </c>
      <c r="C58" s="51" t="s">
        <v>44</v>
      </c>
      <c r="D58" s="51" t="s">
        <v>56</v>
      </c>
      <c r="E58" s="130" t="s">
        <v>176</v>
      </c>
      <c r="F58" s="31">
        <v>200</v>
      </c>
      <c r="G58" s="89">
        <f t="shared" ref="G58" si="18">G59</f>
        <v>116164.12</v>
      </c>
    </row>
    <row r="59" spans="1:7" ht="62.4" x14ac:dyDescent="0.3">
      <c r="A59" s="32" t="s">
        <v>32</v>
      </c>
      <c r="B59" s="52">
        <v>753</v>
      </c>
      <c r="C59" s="53" t="s">
        <v>44</v>
      </c>
      <c r="D59" s="53" t="s">
        <v>56</v>
      </c>
      <c r="E59" s="131" t="s">
        <v>176</v>
      </c>
      <c r="F59" s="33">
        <v>240</v>
      </c>
      <c r="G59" s="93">
        <v>116164.12</v>
      </c>
    </row>
    <row r="60" spans="1:7" ht="8.25" customHeight="1" x14ac:dyDescent="0.3">
      <c r="A60" s="41"/>
      <c r="B60" s="69"/>
      <c r="C60" s="70"/>
      <c r="D60" s="70"/>
      <c r="E60" s="133"/>
      <c r="F60" s="8"/>
      <c r="G60" s="97"/>
    </row>
    <row r="61" spans="1:7" ht="31.2" x14ac:dyDescent="0.3">
      <c r="A61" s="41" t="s">
        <v>294</v>
      </c>
      <c r="B61" s="69">
        <v>753</v>
      </c>
      <c r="C61" s="70" t="s">
        <v>44</v>
      </c>
      <c r="D61" s="70" t="s">
        <v>56</v>
      </c>
      <c r="E61" s="133" t="s">
        <v>295</v>
      </c>
      <c r="F61" s="8"/>
      <c r="G61" s="97">
        <f>G62</f>
        <v>25399</v>
      </c>
    </row>
    <row r="62" spans="1:7" ht="46.8" x14ac:dyDescent="0.3">
      <c r="A62" s="41" t="s">
        <v>33</v>
      </c>
      <c r="B62" s="69">
        <v>753</v>
      </c>
      <c r="C62" s="70" t="s">
        <v>44</v>
      </c>
      <c r="D62" s="70" t="s">
        <v>56</v>
      </c>
      <c r="E62" s="133" t="s">
        <v>295</v>
      </c>
      <c r="F62" s="8">
        <v>200</v>
      </c>
      <c r="G62" s="97">
        <f>G63</f>
        <v>25399</v>
      </c>
    </row>
    <row r="63" spans="1:7" ht="62.4" x14ac:dyDescent="0.3">
      <c r="A63" s="41" t="s">
        <v>32</v>
      </c>
      <c r="B63" s="69">
        <v>753</v>
      </c>
      <c r="C63" s="70" t="s">
        <v>44</v>
      </c>
      <c r="D63" s="70" t="s">
        <v>56</v>
      </c>
      <c r="E63" s="133" t="s">
        <v>295</v>
      </c>
      <c r="F63" s="8">
        <v>240</v>
      </c>
      <c r="G63" s="97">
        <v>25399</v>
      </c>
    </row>
    <row r="64" spans="1:7" x14ac:dyDescent="0.3">
      <c r="A64" s="41"/>
      <c r="B64" s="69"/>
      <c r="C64" s="70"/>
      <c r="D64" s="70"/>
      <c r="E64" s="143"/>
      <c r="F64" s="8"/>
      <c r="G64" s="97"/>
    </row>
    <row r="65" spans="1:7" ht="18.75" customHeight="1" x14ac:dyDescent="0.3">
      <c r="A65" s="6" t="s">
        <v>28</v>
      </c>
      <c r="B65" s="47">
        <v>753</v>
      </c>
      <c r="C65" s="55" t="s">
        <v>51</v>
      </c>
      <c r="D65" s="55" t="s">
        <v>50</v>
      </c>
      <c r="E65" s="104"/>
      <c r="F65" s="107"/>
      <c r="G65" s="84">
        <f t="shared" ref="G65" si="19">G66</f>
        <v>193080.61000000002</v>
      </c>
    </row>
    <row r="66" spans="1:7" ht="31.2" x14ac:dyDescent="0.3">
      <c r="A66" s="6" t="s">
        <v>29</v>
      </c>
      <c r="B66" s="47">
        <v>753</v>
      </c>
      <c r="C66" s="55" t="s">
        <v>51</v>
      </c>
      <c r="D66" s="55" t="s">
        <v>52</v>
      </c>
      <c r="E66" s="104"/>
      <c r="F66" s="107"/>
      <c r="G66" s="84">
        <f t="shared" ref="G66" si="20">G67</f>
        <v>193080.61000000002</v>
      </c>
    </row>
    <row r="67" spans="1:7" ht="32.25" customHeight="1" x14ac:dyDescent="0.3">
      <c r="A67" s="76" t="s">
        <v>210</v>
      </c>
      <c r="B67" s="47">
        <v>753</v>
      </c>
      <c r="C67" s="55" t="s">
        <v>51</v>
      </c>
      <c r="D67" s="55" t="s">
        <v>52</v>
      </c>
      <c r="E67" s="104" t="s">
        <v>309</v>
      </c>
      <c r="F67" s="107"/>
      <c r="G67" s="84">
        <f t="shared" ref="G67" si="21">G68</f>
        <v>193080.61000000002</v>
      </c>
    </row>
    <row r="68" spans="1:7" ht="62.4" x14ac:dyDescent="0.3">
      <c r="A68" s="109" t="s">
        <v>162</v>
      </c>
      <c r="B68" s="47">
        <v>753</v>
      </c>
      <c r="C68" s="55" t="s">
        <v>51</v>
      </c>
      <c r="D68" s="55" t="s">
        <v>52</v>
      </c>
      <c r="E68" s="144" t="s">
        <v>310</v>
      </c>
      <c r="F68" s="12"/>
      <c r="G68" s="85">
        <f t="shared" ref="G68" si="22">G69+G71</f>
        <v>193080.61000000002</v>
      </c>
    </row>
    <row r="69" spans="1:7" ht="120.9" customHeight="1" x14ac:dyDescent="0.3">
      <c r="A69" s="6" t="s">
        <v>13</v>
      </c>
      <c r="B69" s="47">
        <v>753</v>
      </c>
      <c r="C69" s="55" t="s">
        <v>51</v>
      </c>
      <c r="D69" s="55" t="s">
        <v>52</v>
      </c>
      <c r="E69" s="144" t="s">
        <v>249</v>
      </c>
      <c r="F69" s="12">
        <v>100</v>
      </c>
      <c r="G69" s="85">
        <f t="shared" ref="G69" si="23">G70</f>
        <v>172523.85</v>
      </c>
    </row>
    <row r="70" spans="1:7" ht="46.8" x14ac:dyDescent="0.3">
      <c r="A70" s="6" t="s">
        <v>14</v>
      </c>
      <c r="B70" s="47">
        <v>753</v>
      </c>
      <c r="C70" s="55" t="s">
        <v>51</v>
      </c>
      <c r="D70" s="55" t="s">
        <v>52</v>
      </c>
      <c r="E70" s="144" t="s">
        <v>249</v>
      </c>
      <c r="F70" s="12">
        <v>120</v>
      </c>
      <c r="G70" s="85">
        <v>172523.85</v>
      </c>
    </row>
    <row r="71" spans="1:7" ht="46.8" x14ac:dyDescent="0.3">
      <c r="A71" s="6" t="s">
        <v>33</v>
      </c>
      <c r="B71" s="47">
        <v>753</v>
      </c>
      <c r="C71" s="55" t="s">
        <v>51</v>
      </c>
      <c r="D71" s="55" t="s">
        <v>52</v>
      </c>
      <c r="E71" s="144" t="s">
        <v>249</v>
      </c>
      <c r="F71" s="107">
        <v>200</v>
      </c>
      <c r="G71" s="84">
        <f>G72</f>
        <v>20556.759999999998</v>
      </c>
    </row>
    <row r="72" spans="1:7" ht="61.2" customHeight="1" x14ac:dyDescent="0.3">
      <c r="A72" s="6" t="s">
        <v>32</v>
      </c>
      <c r="B72" s="47">
        <v>753</v>
      </c>
      <c r="C72" s="55" t="s">
        <v>51</v>
      </c>
      <c r="D72" s="55" t="s">
        <v>52</v>
      </c>
      <c r="E72" s="135" t="s">
        <v>249</v>
      </c>
      <c r="F72" s="107">
        <v>240</v>
      </c>
      <c r="G72" s="85">
        <v>20556.759999999998</v>
      </c>
    </row>
    <row r="73" spans="1:7" hidden="1" x14ac:dyDescent="0.3">
      <c r="A73" s="6"/>
      <c r="B73" s="47"/>
      <c r="C73" s="55"/>
      <c r="D73" s="55"/>
      <c r="E73" s="108"/>
      <c r="F73" s="107"/>
      <c r="G73" s="85"/>
    </row>
    <row r="74" spans="1:7" ht="31.2" x14ac:dyDescent="0.3">
      <c r="A74" s="6" t="s">
        <v>38</v>
      </c>
      <c r="B74" s="47">
        <v>753</v>
      </c>
      <c r="C74" s="55" t="s">
        <v>52</v>
      </c>
      <c r="D74" s="55" t="s">
        <v>50</v>
      </c>
      <c r="E74" s="108"/>
      <c r="F74" s="107"/>
      <c r="G74" s="84">
        <f t="shared" ref="G74" si="24">G75</f>
        <v>5000</v>
      </c>
    </row>
    <row r="75" spans="1:7" ht="75.75" customHeight="1" x14ac:dyDescent="0.3">
      <c r="A75" s="6" t="s">
        <v>163</v>
      </c>
      <c r="B75" s="47">
        <v>753</v>
      </c>
      <c r="C75" s="55" t="s">
        <v>52</v>
      </c>
      <c r="D75" s="55" t="s">
        <v>57</v>
      </c>
      <c r="E75" s="108"/>
      <c r="F75" s="107"/>
      <c r="G75" s="84">
        <f>G82</f>
        <v>5000</v>
      </c>
    </row>
    <row r="76" spans="1:7" ht="75" hidden="1" customHeight="1" x14ac:dyDescent="0.3">
      <c r="A76" s="77" t="s">
        <v>251</v>
      </c>
      <c r="B76" s="47">
        <v>753</v>
      </c>
      <c r="C76" s="55" t="s">
        <v>52</v>
      </c>
      <c r="D76" s="55" t="s">
        <v>57</v>
      </c>
      <c r="E76" s="108" t="s">
        <v>178</v>
      </c>
      <c r="F76" s="107"/>
      <c r="G76" s="84">
        <f t="shared" ref="G76" si="25">G78</f>
        <v>0</v>
      </c>
    </row>
    <row r="77" spans="1:7" ht="47.25" hidden="1" customHeight="1" x14ac:dyDescent="0.3">
      <c r="A77" s="109" t="s">
        <v>182</v>
      </c>
      <c r="B77" s="47">
        <v>753</v>
      </c>
      <c r="C77" s="55" t="s">
        <v>52</v>
      </c>
      <c r="D77" s="55" t="s">
        <v>57</v>
      </c>
      <c r="E77" s="108" t="s">
        <v>189</v>
      </c>
      <c r="F77" s="107"/>
      <c r="G77" s="84"/>
    </row>
    <row r="78" spans="1:7" ht="47.25" hidden="1" customHeight="1" x14ac:dyDescent="0.3">
      <c r="A78" s="109" t="s">
        <v>67</v>
      </c>
      <c r="B78" s="47">
        <v>753</v>
      </c>
      <c r="C78" s="55" t="s">
        <v>52</v>
      </c>
      <c r="D78" s="55" t="s">
        <v>57</v>
      </c>
      <c r="E78" s="108" t="s">
        <v>313</v>
      </c>
      <c r="F78" s="107"/>
      <c r="G78" s="84">
        <f t="shared" ref="G78" si="26">G79</f>
        <v>0</v>
      </c>
    </row>
    <row r="79" spans="1:7" ht="49.5" hidden="1" customHeight="1" x14ac:dyDescent="0.3">
      <c r="A79" s="6" t="s">
        <v>33</v>
      </c>
      <c r="B79" s="47">
        <v>753</v>
      </c>
      <c r="C79" s="55" t="s">
        <v>52</v>
      </c>
      <c r="D79" s="55" t="s">
        <v>57</v>
      </c>
      <c r="E79" s="108" t="s">
        <v>313</v>
      </c>
      <c r="F79" s="107">
        <v>200</v>
      </c>
      <c r="G79" s="84">
        <f t="shared" ref="G79" si="27">G80</f>
        <v>0</v>
      </c>
    </row>
    <row r="80" spans="1:7" ht="66.75" hidden="1" customHeight="1" x14ac:dyDescent="0.3">
      <c r="A80" s="6" t="s">
        <v>32</v>
      </c>
      <c r="B80" s="47">
        <v>753</v>
      </c>
      <c r="C80" s="55" t="s">
        <v>52</v>
      </c>
      <c r="D80" s="55" t="s">
        <v>57</v>
      </c>
      <c r="E80" s="108" t="s">
        <v>179</v>
      </c>
      <c r="F80" s="107">
        <v>240</v>
      </c>
      <c r="G80" s="84">
        <v>0</v>
      </c>
    </row>
    <row r="81" spans="1:7" ht="18" hidden="1" customHeight="1" x14ac:dyDescent="0.3">
      <c r="A81" s="72"/>
      <c r="B81" s="99"/>
      <c r="C81" s="100"/>
      <c r="D81" s="100"/>
      <c r="E81" s="145"/>
      <c r="F81" s="101"/>
      <c r="G81" s="102"/>
    </row>
    <row r="82" spans="1:7" ht="141.75" customHeight="1" x14ac:dyDescent="0.3">
      <c r="A82" s="13" t="s">
        <v>265</v>
      </c>
      <c r="B82" s="50">
        <v>753</v>
      </c>
      <c r="C82" s="51" t="s">
        <v>52</v>
      </c>
      <c r="D82" s="51" t="s">
        <v>57</v>
      </c>
      <c r="E82" s="130" t="s">
        <v>264</v>
      </c>
      <c r="F82" s="31"/>
      <c r="G82" s="88">
        <f t="shared" ref="G82:G83" si="28">G83</f>
        <v>5000</v>
      </c>
    </row>
    <row r="83" spans="1:7" ht="46.8" x14ac:dyDescent="0.3">
      <c r="A83" s="14" t="s">
        <v>33</v>
      </c>
      <c r="B83" s="50">
        <v>753</v>
      </c>
      <c r="C83" s="51" t="s">
        <v>52</v>
      </c>
      <c r="D83" s="51" t="s">
        <v>57</v>
      </c>
      <c r="E83" s="130" t="s">
        <v>263</v>
      </c>
      <c r="F83" s="31">
        <v>200</v>
      </c>
      <c r="G83" s="88">
        <f t="shared" si="28"/>
        <v>5000</v>
      </c>
    </row>
    <row r="84" spans="1:7" ht="60" customHeight="1" x14ac:dyDescent="0.3">
      <c r="A84" s="32" t="s">
        <v>32</v>
      </c>
      <c r="B84" s="52">
        <v>753</v>
      </c>
      <c r="C84" s="53" t="s">
        <v>52</v>
      </c>
      <c r="D84" s="53" t="s">
        <v>57</v>
      </c>
      <c r="E84" s="131" t="s">
        <v>263</v>
      </c>
      <c r="F84" s="33">
        <v>240</v>
      </c>
      <c r="G84" s="90">
        <v>5000</v>
      </c>
    </row>
    <row r="85" spans="1:7" hidden="1" x14ac:dyDescent="0.3">
      <c r="A85" s="6"/>
      <c r="B85" s="47"/>
      <c r="C85" s="55"/>
      <c r="D85" s="55"/>
      <c r="E85" s="108"/>
      <c r="F85" s="107"/>
      <c r="G85" s="85"/>
    </row>
    <row r="86" spans="1:7" ht="16.5" customHeight="1" x14ac:dyDescent="0.3">
      <c r="A86" s="6" t="s">
        <v>6</v>
      </c>
      <c r="B86" s="47">
        <v>753</v>
      </c>
      <c r="C86" s="55" t="s">
        <v>53</v>
      </c>
      <c r="D86" s="55" t="s">
        <v>50</v>
      </c>
      <c r="E86" s="108"/>
      <c r="F86" s="12"/>
      <c r="G86" s="85">
        <f>G93+G87</f>
        <v>1580223.5</v>
      </c>
    </row>
    <row r="87" spans="1:7" ht="17.25" customHeight="1" x14ac:dyDescent="0.3">
      <c r="A87" s="6" t="s">
        <v>296</v>
      </c>
      <c r="B87" s="47">
        <v>753</v>
      </c>
      <c r="C87" s="55" t="s">
        <v>53</v>
      </c>
      <c r="D87" s="55" t="s">
        <v>60</v>
      </c>
      <c r="E87" s="108"/>
      <c r="F87" s="12"/>
      <c r="G87" s="85">
        <f t="shared" ref="G87:G91" si="29">G88</f>
        <v>295005.5</v>
      </c>
    </row>
    <row r="88" spans="1:7" ht="141.75" customHeight="1" x14ac:dyDescent="0.3">
      <c r="A88" s="6" t="s">
        <v>297</v>
      </c>
      <c r="B88" s="47">
        <v>753</v>
      </c>
      <c r="C88" s="55" t="s">
        <v>53</v>
      </c>
      <c r="D88" s="55" t="s">
        <v>60</v>
      </c>
      <c r="E88" s="108" t="s">
        <v>300</v>
      </c>
      <c r="F88" s="45" t="s">
        <v>302</v>
      </c>
      <c r="G88" s="85">
        <f t="shared" si="29"/>
        <v>295005.5</v>
      </c>
    </row>
    <row r="89" spans="1:7" ht="61.5" customHeight="1" x14ac:dyDescent="0.3">
      <c r="A89" s="6" t="s">
        <v>298</v>
      </c>
      <c r="B89" s="47">
        <v>753</v>
      </c>
      <c r="C89" s="55" t="s">
        <v>53</v>
      </c>
      <c r="D89" s="55" t="s">
        <v>60</v>
      </c>
      <c r="E89" s="108" t="s">
        <v>301</v>
      </c>
      <c r="F89" s="45" t="s">
        <v>302</v>
      </c>
      <c r="G89" s="85">
        <f t="shared" si="29"/>
        <v>295005.5</v>
      </c>
    </row>
    <row r="90" spans="1:7" ht="46.5" customHeight="1" x14ac:dyDescent="0.3">
      <c r="A90" s="6" t="s">
        <v>299</v>
      </c>
      <c r="B90" s="47">
        <v>753</v>
      </c>
      <c r="C90" s="55" t="s">
        <v>53</v>
      </c>
      <c r="D90" s="55" t="s">
        <v>60</v>
      </c>
      <c r="E90" s="108" t="s">
        <v>303</v>
      </c>
      <c r="F90" s="45" t="s">
        <v>302</v>
      </c>
      <c r="G90" s="85">
        <f t="shared" si="29"/>
        <v>295005.5</v>
      </c>
    </row>
    <row r="91" spans="1:7" ht="42" customHeight="1" x14ac:dyDescent="0.3">
      <c r="A91" s="6" t="s">
        <v>33</v>
      </c>
      <c r="B91" s="47">
        <v>753</v>
      </c>
      <c r="C91" s="55" t="s">
        <v>53</v>
      </c>
      <c r="D91" s="55" t="s">
        <v>60</v>
      </c>
      <c r="E91" s="108" t="s">
        <v>303</v>
      </c>
      <c r="F91" s="45" t="s">
        <v>272</v>
      </c>
      <c r="G91" s="85">
        <f t="shared" si="29"/>
        <v>295005.5</v>
      </c>
    </row>
    <row r="92" spans="1:7" ht="61.5" customHeight="1" x14ac:dyDescent="0.3">
      <c r="A92" s="6" t="s">
        <v>32</v>
      </c>
      <c r="B92" s="47">
        <v>753</v>
      </c>
      <c r="C92" s="55" t="s">
        <v>53</v>
      </c>
      <c r="D92" s="55" t="s">
        <v>60</v>
      </c>
      <c r="E92" s="108" t="s">
        <v>303</v>
      </c>
      <c r="F92" s="45" t="s">
        <v>254</v>
      </c>
      <c r="G92" s="85">
        <v>295005.5</v>
      </c>
    </row>
    <row r="93" spans="1:7" ht="32.4" customHeight="1" x14ac:dyDescent="0.3">
      <c r="A93" s="6" t="s">
        <v>8</v>
      </c>
      <c r="B93" s="47">
        <v>753</v>
      </c>
      <c r="C93" s="55" t="s">
        <v>53</v>
      </c>
      <c r="D93" s="55" t="s">
        <v>58</v>
      </c>
      <c r="E93" s="104"/>
      <c r="F93" s="12"/>
      <c r="G93" s="85">
        <f t="shared" ref="G93:G96" si="30">G94</f>
        <v>1285218</v>
      </c>
    </row>
    <row r="94" spans="1:7" ht="78" x14ac:dyDescent="0.3">
      <c r="A94" s="109" t="s">
        <v>252</v>
      </c>
      <c r="B94" s="47">
        <v>753</v>
      </c>
      <c r="C94" s="55" t="s">
        <v>53</v>
      </c>
      <c r="D94" s="55" t="s">
        <v>58</v>
      </c>
      <c r="E94" s="108" t="s">
        <v>234</v>
      </c>
      <c r="F94" s="107"/>
      <c r="G94" s="84">
        <f t="shared" si="30"/>
        <v>1285218</v>
      </c>
    </row>
    <row r="95" spans="1:7" ht="153.9" customHeight="1" x14ac:dyDescent="0.3">
      <c r="A95" s="109" t="s">
        <v>235</v>
      </c>
      <c r="B95" s="47">
        <v>753</v>
      </c>
      <c r="C95" s="55" t="s">
        <v>53</v>
      </c>
      <c r="D95" s="55" t="s">
        <v>58</v>
      </c>
      <c r="E95" s="108" t="s">
        <v>236</v>
      </c>
      <c r="F95" s="107"/>
      <c r="G95" s="84">
        <f t="shared" si="30"/>
        <v>1285218</v>
      </c>
    </row>
    <row r="96" spans="1:7" ht="55.5" customHeight="1" x14ac:dyDescent="0.3">
      <c r="A96" s="109" t="s">
        <v>114</v>
      </c>
      <c r="B96" s="47">
        <v>753</v>
      </c>
      <c r="C96" s="55" t="s">
        <v>53</v>
      </c>
      <c r="D96" s="55" t="s">
        <v>58</v>
      </c>
      <c r="E96" s="108" t="s">
        <v>236</v>
      </c>
      <c r="F96" s="107">
        <v>200</v>
      </c>
      <c r="G96" s="84">
        <f t="shared" si="30"/>
        <v>1285218</v>
      </c>
    </row>
    <row r="97" spans="1:7" ht="62.25" customHeight="1" x14ac:dyDescent="0.3">
      <c r="A97" s="73" t="s">
        <v>32</v>
      </c>
      <c r="B97" s="74">
        <v>753</v>
      </c>
      <c r="C97" s="75" t="s">
        <v>53</v>
      </c>
      <c r="D97" s="75" t="s">
        <v>58</v>
      </c>
      <c r="E97" s="132" t="s">
        <v>236</v>
      </c>
      <c r="F97" s="68">
        <v>240</v>
      </c>
      <c r="G97" s="94">
        <v>1285218</v>
      </c>
    </row>
    <row r="98" spans="1:7" ht="31.2" hidden="1" x14ac:dyDescent="0.3">
      <c r="A98" s="6" t="s">
        <v>9</v>
      </c>
      <c r="B98" s="47">
        <v>300</v>
      </c>
      <c r="C98" s="55" t="s">
        <v>53</v>
      </c>
      <c r="D98" s="55" t="s">
        <v>59</v>
      </c>
      <c r="E98" s="108"/>
      <c r="F98" s="12"/>
      <c r="G98" s="85"/>
    </row>
    <row r="99" spans="1:7" ht="46.8" hidden="1" x14ac:dyDescent="0.3">
      <c r="A99" s="6" t="s">
        <v>76</v>
      </c>
      <c r="B99" s="47">
        <v>300</v>
      </c>
      <c r="C99" s="55" t="s">
        <v>53</v>
      </c>
      <c r="D99" s="55" t="s">
        <v>59</v>
      </c>
      <c r="E99" s="108" t="s">
        <v>94</v>
      </c>
      <c r="F99" s="12"/>
      <c r="G99" s="85"/>
    </row>
    <row r="100" spans="1:7" ht="63" hidden="1" customHeight="1" x14ac:dyDescent="0.3">
      <c r="A100" s="6" t="s">
        <v>93</v>
      </c>
      <c r="B100" s="47">
        <v>300</v>
      </c>
      <c r="C100" s="55" t="s">
        <v>53</v>
      </c>
      <c r="D100" s="55" t="s">
        <v>59</v>
      </c>
      <c r="E100" s="108" t="s">
        <v>115</v>
      </c>
      <c r="F100" s="107"/>
      <c r="G100" s="85"/>
    </row>
    <row r="101" spans="1:7" ht="78" hidden="1" x14ac:dyDescent="0.3">
      <c r="A101" s="6" t="s">
        <v>33</v>
      </c>
      <c r="B101" s="47">
        <v>300</v>
      </c>
      <c r="C101" s="55" t="s">
        <v>53</v>
      </c>
      <c r="D101" s="55" t="s">
        <v>59</v>
      </c>
      <c r="E101" s="108" t="s">
        <v>116</v>
      </c>
      <c r="F101" s="107">
        <v>200</v>
      </c>
      <c r="G101" s="85"/>
    </row>
    <row r="102" spans="1:7" ht="78" hidden="1" x14ac:dyDescent="0.3">
      <c r="A102" s="6" t="s">
        <v>32</v>
      </c>
      <c r="B102" s="47">
        <v>300</v>
      </c>
      <c r="C102" s="55" t="s">
        <v>53</v>
      </c>
      <c r="D102" s="55" t="s">
        <v>59</v>
      </c>
      <c r="E102" s="108" t="s">
        <v>117</v>
      </c>
      <c r="F102" s="107">
        <v>240</v>
      </c>
      <c r="G102" s="85"/>
    </row>
    <row r="103" spans="1:7" hidden="1" x14ac:dyDescent="0.3">
      <c r="A103" s="6"/>
      <c r="B103" s="47"/>
      <c r="C103" s="55"/>
      <c r="D103" s="55"/>
      <c r="E103" s="108"/>
      <c r="F103" s="107"/>
      <c r="G103" s="85"/>
    </row>
    <row r="104" spans="1:7" ht="32.1" customHeight="1" x14ac:dyDescent="0.3">
      <c r="A104" s="6" t="s">
        <v>10</v>
      </c>
      <c r="B104" s="47">
        <v>753</v>
      </c>
      <c r="C104" s="55" t="s">
        <v>60</v>
      </c>
      <c r="D104" s="55" t="s">
        <v>50</v>
      </c>
      <c r="E104" s="108"/>
      <c r="F104" s="12"/>
      <c r="G104" s="85">
        <f t="shared" ref="G104" si="31">G124</f>
        <v>786481.82</v>
      </c>
    </row>
    <row r="105" spans="1:7" ht="18" hidden="1" customHeight="1" x14ac:dyDescent="0.3">
      <c r="A105" s="6" t="s">
        <v>37</v>
      </c>
      <c r="B105" s="47">
        <v>300</v>
      </c>
      <c r="C105" s="55" t="s">
        <v>60</v>
      </c>
      <c r="D105" s="55" t="s">
        <v>44</v>
      </c>
      <c r="E105" s="108"/>
      <c r="F105" s="107"/>
      <c r="G105" s="85"/>
    </row>
    <row r="106" spans="1:7" ht="46.8" hidden="1" x14ac:dyDescent="0.3">
      <c r="A106" s="43" t="s">
        <v>79</v>
      </c>
      <c r="B106" s="48">
        <v>300</v>
      </c>
      <c r="C106" s="49" t="s">
        <v>60</v>
      </c>
      <c r="D106" s="49" t="s">
        <v>44</v>
      </c>
      <c r="E106" s="134" t="s">
        <v>95</v>
      </c>
      <c r="F106" s="36"/>
      <c r="G106" s="87"/>
    </row>
    <row r="107" spans="1:7" ht="143.4" hidden="1" customHeight="1" x14ac:dyDescent="0.3">
      <c r="A107" s="14" t="s">
        <v>78</v>
      </c>
      <c r="B107" s="50">
        <v>300</v>
      </c>
      <c r="C107" s="51" t="s">
        <v>60</v>
      </c>
      <c r="D107" s="51" t="s">
        <v>44</v>
      </c>
      <c r="E107" s="130" t="s">
        <v>118</v>
      </c>
      <c r="F107" s="34"/>
      <c r="G107" s="88"/>
    </row>
    <row r="108" spans="1:7" ht="78" hidden="1" x14ac:dyDescent="0.3">
      <c r="A108" s="14" t="s">
        <v>33</v>
      </c>
      <c r="B108" s="50">
        <v>300</v>
      </c>
      <c r="C108" s="51" t="s">
        <v>60</v>
      </c>
      <c r="D108" s="51" t="s">
        <v>44</v>
      </c>
      <c r="E108" s="130" t="s">
        <v>119</v>
      </c>
      <c r="F108" s="31">
        <v>200</v>
      </c>
      <c r="G108" s="88"/>
    </row>
    <row r="109" spans="1:7" ht="78" hidden="1" x14ac:dyDescent="0.3">
      <c r="A109" s="14" t="s">
        <v>32</v>
      </c>
      <c r="B109" s="50">
        <v>300</v>
      </c>
      <c r="C109" s="51" t="s">
        <v>60</v>
      </c>
      <c r="D109" s="51" t="s">
        <v>44</v>
      </c>
      <c r="E109" s="130" t="s">
        <v>120</v>
      </c>
      <c r="F109" s="31">
        <v>240</v>
      </c>
      <c r="G109" s="88"/>
    </row>
    <row r="110" spans="1:7" ht="63.6" hidden="1" customHeight="1" x14ac:dyDescent="0.3">
      <c r="A110" s="14" t="s">
        <v>90</v>
      </c>
      <c r="B110" s="50">
        <v>300</v>
      </c>
      <c r="C110" s="51" t="s">
        <v>60</v>
      </c>
      <c r="D110" s="51" t="s">
        <v>44</v>
      </c>
      <c r="E110" s="130" t="s">
        <v>121</v>
      </c>
      <c r="F110" s="34"/>
      <c r="G110" s="88"/>
    </row>
    <row r="111" spans="1:7" ht="78" hidden="1" x14ac:dyDescent="0.3">
      <c r="A111" s="14" t="s">
        <v>33</v>
      </c>
      <c r="B111" s="50">
        <v>300</v>
      </c>
      <c r="C111" s="51" t="s">
        <v>60</v>
      </c>
      <c r="D111" s="51" t="s">
        <v>44</v>
      </c>
      <c r="E111" s="130" t="s">
        <v>122</v>
      </c>
      <c r="F111" s="31">
        <v>200</v>
      </c>
      <c r="G111" s="88"/>
    </row>
    <row r="112" spans="1:7" ht="78" hidden="1" x14ac:dyDescent="0.3">
      <c r="A112" s="14" t="s">
        <v>32</v>
      </c>
      <c r="B112" s="50">
        <v>300</v>
      </c>
      <c r="C112" s="51" t="s">
        <v>60</v>
      </c>
      <c r="D112" s="51" t="s">
        <v>44</v>
      </c>
      <c r="E112" s="130" t="s">
        <v>123</v>
      </c>
      <c r="F112" s="31">
        <v>240</v>
      </c>
      <c r="G112" s="88"/>
    </row>
    <row r="113" spans="1:7" ht="78" hidden="1" x14ac:dyDescent="0.3">
      <c r="A113" s="13" t="s">
        <v>96</v>
      </c>
      <c r="B113" s="50">
        <v>300</v>
      </c>
      <c r="C113" s="51" t="s">
        <v>60</v>
      </c>
      <c r="D113" s="51" t="s">
        <v>44</v>
      </c>
      <c r="E113" s="130" t="s">
        <v>124</v>
      </c>
      <c r="F113" s="34"/>
      <c r="G113" s="88"/>
    </row>
    <row r="114" spans="1:7" ht="78" hidden="1" x14ac:dyDescent="0.3">
      <c r="A114" s="14" t="s">
        <v>33</v>
      </c>
      <c r="B114" s="50">
        <v>300</v>
      </c>
      <c r="C114" s="51" t="s">
        <v>60</v>
      </c>
      <c r="D114" s="51" t="s">
        <v>44</v>
      </c>
      <c r="E114" s="130" t="s">
        <v>125</v>
      </c>
      <c r="F114" s="31">
        <v>200</v>
      </c>
      <c r="G114" s="88"/>
    </row>
    <row r="115" spans="1:7" ht="78" hidden="1" x14ac:dyDescent="0.3">
      <c r="A115" s="14" t="s">
        <v>32</v>
      </c>
      <c r="B115" s="50">
        <v>300</v>
      </c>
      <c r="C115" s="51" t="s">
        <v>60</v>
      </c>
      <c r="D115" s="51" t="s">
        <v>44</v>
      </c>
      <c r="E115" s="130" t="s">
        <v>126</v>
      </c>
      <c r="F115" s="31">
        <v>240</v>
      </c>
      <c r="G115" s="88"/>
    </row>
    <row r="116" spans="1:7" ht="21.6" hidden="1" customHeight="1" x14ac:dyDescent="0.3">
      <c r="A116" s="6" t="s">
        <v>11</v>
      </c>
      <c r="B116" s="47">
        <v>300</v>
      </c>
      <c r="C116" s="55" t="s">
        <v>60</v>
      </c>
      <c r="D116" s="55" t="s">
        <v>51</v>
      </c>
      <c r="E116" s="108"/>
      <c r="F116" s="107"/>
      <c r="G116" s="85"/>
    </row>
    <row r="117" spans="1:7" ht="46.8" hidden="1" x14ac:dyDescent="0.3">
      <c r="A117" s="43" t="s">
        <v>77</v>
      </c>
      <c r="B117" s="48">
        <v>300</v>
      </c>
      <c r="C117" s="49" t="s">
        <v>60</v>
      </c>
      <c r="D117" s="49" t="s">
        <v>51</v>
      </c>
      <c r="E117" s="134" t="s">
        <v>97</v>
      </c>
      <c r="F117" s="29"/>
      <c r="G117" s="87"/>
    </row>
    <row r="118" spans="1:7" ht="156.6" hidden="1" customHeight="1" x14ac:dyDescent="0.3">
      <c r="A118" s="14" t="s">
        <v>78</v>
      </c>
      <c r="B118" s="50">
        <v>300</v>
      </c>
      <c r="C118" s="51" t="s">
        <v>60</v>
      </c>
      <c r="D118" s="51" t="s">
        <v>51</v>
      </c>
      <c r="E118" s="130" t="s">
        <v>127</v>
      </c>
      <c r="F118" s="34"/>
      <c r="G118" s="88"/>
    </row>
    <row r="119" spans="1:7" ht="78" hidden="1" x14ac:dyDescent="0.3">
      <c r="A119" s="14" t="s">
        <v>33</v>
      </c>
      <c r="B119" s="50">
        <v>300</v>
      </c>
      <c r="C119" s="51" t="s">
        <v>60</v>
      </c>
      <c r="D119" s="51" t="s">
        <v>51</v>
      </c>
      <c r="E119" s="130" t="s">
        <v>128</v>
      </c>
      <c r="F119" s="31">
        <v>200</v>
      </c>
      <c r="G119" s="88"/>
    </row>
    <row r="120" spans="1:7" ht="78" hidden="1" x14ac:dyDescent="0.3">
      <c r="A120" s="14" t="s">
        <v>32</v>
      </c>
      <c r="B120" s="50">
        <v>300</v>
      </c>
      <c r="C120" s="51" t="s">
        <v>60</v>
      </c>
      <c r="D120" s="51" t="s">
        <v>51</v>
      </c>
      <c r="E120" s="130" t="s">
        <v>129</v>
      </c>
      <c r="F120" s="31">
        <v>240</v>
      </c>
      <c r="G120" s="88"/>
    </row>
    <row r="121" spans="1:7" ht="65.400000000000006" hidden="1" customHeight="1" x14ac:dyDescent="0.3">
      <c r="A121" s="14" t="s">
        <v>105</v>
      </c>
      <c r="B121" s="50">
        <v>300</v>
      </c>
      <c r="C121" s="51" t="s">
        <v>60</v>
      </c>
      <c r="D121" s="51" t="s">
        <v>51</v>
      </c>
      <c r="E121" s="130" t="s">
        <v>130</v>
      </c>
      <c r="F121" s="34"/>
      <c r="G121" s="88"/>
    </row>
    <row r="122" spans="1:7" ht="65.099999999999994" hidden="1" customHeight="1" x14ac:dyDescent="0.3">
      <c r="A122" s="14" t="s">
        <v>33</v>
      </c>
      <c r="B122" s="50">
        <v>300</v>
      </c>
      <c r="C122" s="51" t="s">
        <v>60</v>
      </c>
      <c r="D122" s="51" t="s">
        <v>51</v>
      </c>
      <c r="E122" s="130" t="s">
        <v>131</v>
      </c>
      <c r="F122" s="31">
        <v>200</v>
      </c>
      <c r="G122" s="88"/>
    </row>
    <row r="123" spans="1:7" ht="78" hidden="1" x14ac:dyDescent="0.3">
      <c r="A123" s="32" t="s">
        <v>32</v>
      </c>
      <c r="B123" s="52">
        <v>300</v>
      </c>
      <c r="C123" s="53" t="s">
        <v>60</v>
      </c>
      <c r="D123" s="53" t="s">
        <v>51</v>
      </c>
      <c r="E123" s="131" t="s">
        <v>132</v>
      </c>
      <c r="F123" s="33">
        <v>240</v>
      </c>
      <c r="G123" s="90"/>
    </row>
    <row r="124" spans="1:7" ht="18.600000000000001" customHeight="1" x14ac:dyDescent="0.3">
      <c r="A124" s="6" t="s">
        <v>12</v>
      </c>
      <c r="B124" s="47">
        <v>753</v>
      </c>
      <c r="C124" s="55" t="s">
        <v>60</v>
      </c>
      <c r="D124" s="55" t="s">
        <v>52</v>
      </c>
      <c r="E124" s="108"/>
      <c r="F124" s="107"/>
      <c r="G124" s="84">
        <f>G125+G152+G130+G140+G135</f>
        <v>786481.82</v>
      </c>
    </row>
    <row r="125" spans="1:7" ht="78" x14ac:dyDescent="0.3">
      <c r="A125" s="65" t="s">
        <v>221</v>
      </c>
      <c r="B125" s="63">
        <v>753</v>
      </c>
      <c r="C125" s="64" t="s">
        <v>60</v>
      </c>
      <c r="D125" s="64" t="s">
        <v>52</v>
      </c>
      <c r="E125" s="129" t="s">
        <v>185</v>
      </c>
      <c r="F125" s="62"/>
      <c r="G125" s="83">
        <f t="shared" ref="G125" si="32">G126</f>
        <v>283893.28999999998</v>
      </c>
    </row>
    <row r="126" spans="1:7" ht="46.5" customHeight="1" x14ac:dyDescent="0.3">
      <c r="A126" s="66" t="s">
        <v>183</v>
      </c>
      <c r="B126" s="63">
        <v>753</v>
      </c>
      <c r="C126" s="64" t="s">
        <v>60</v>
      </c>
      <c r="D126" s="64" t="s">
        <v>52</v>
      </c>
      <c r="E126" s="129" t="s">
        <v>184</v>
      </c>
      <c r="F126" s="62"/>
      <c r="G126" s="83">
        <f t="shared" ref="G126" si="33">G128</f>
        <v>283893.28999999998</v>
      </c>
    </row>
    <row r="127" spans="1:7" ht="18.600000000000001" hidden="1" customHeight="1" x14ac:dyDescent="0.3">
      <c r="A127" s="66"/>
      <c r="B127" s="63">
        <v>753</v>
      </c>
      <c r="C127" s="64" t="s">
        <v>60</v>
      </c>
      <c r="D127" s="64" t="s">
        <v>52</v>
      </c>
      <c r="E127" s="129"/>
      <c r="F127" s="62"/>
      <c r="G127" s="91"/>
    </row>
    <row r="128" spans="1:7" ht="46.5" customHeight="1" x14ac:dyDescent="0.3">
      <c r="A128" s="14" t="s">
        <v>33</v>
      </c>
      <c r="B128" s="63">
        <v>753</v>
      </c>
      <c r="C128" s="64" t="s">
        <v>60</v>
      </c>
      <c r="D128" s="64" t="s">
        <v>52</v>
      </c>
      <c r="E128" s="129" t="s">
        <v>184</v>
      </c>
      <c r="F128" s="62">
        <v>200</v>
      </c>
      <c r="G128" s="83">
        <f t="shared" ref="G128" si="34">G129</f>
        <v>283893.28999999998</v>
      </c>
    </row>
    <row r="129" spans="1:7" ht="63.75" customHeight="1" x14ac:dyDescent="0.3">
      <c r="A129" s="14" t="s">
        <v>32</v>
      </c>
      <c r="B129" s="63">
        <v>753</v>
      </c>
      <c r="C129" s="64" t="s">
        <v>60</v>
      </c>
      <c r="D129" s="64" t="s">
        <v>52</v>
      </c>
      <c r="E129" s="129" t="s">
        <v>187</v>
      </c>
      <c r="F129" s="62">
        <v>240</v>
      </c>
      <c r="G129" s="83">
        <v>283893.28999999998</v>
      </c>
    </row>
    <row r="130" spans="1:7" ht="90.75" customHeight="1" x14ac:dyDescent="0.3">
      <c r="A130" s="72" t="s">
        <v>222</v>
      </c>
      <c r="B130" s="63">
        <v>753</v>
      </c>
      <c r="C130" s="64" t="s">
        <v>60</v>
      </c>
      <c r="D130" s="64" t="s">
        <v>52</v>
      </c>
      <c r="E130" s="129" t="s">
        <v>223</v>
      </c>
      <c r="F130" s="62"/>
      <c r="G130" s="83">
        <f t="shared" ref="G130:G132" si="35">G131</f>
        <v>105336.9</v>
      </c>
    </row>
    <row r="131" spans="1:7" ht="45.75" customHeight="1" x14ac:dyDescent="0.3">
      <c r="A131" s="6" t="s">
        <v>183</v>
      </c>
      <c r="B131" s="63">
        <v>753</v>
      </c>
      <c r="C131" s="64" t="s">
        <v>60</v>
      </c>
      <c r="D131" s="64" t="s">
        <v>52</v>
      </c>
      <c r="E131" s="129" t="s">
        <v>224</v>
      </c>
      <c r="F131" s="62"/>
      <c r="G131" s="83">
        <f t="shared" si="35"/>
        <v>105336.9</v>
      </c>
    </row>
    <row r="132" spans="1:7" ht="48.75" customHeight="1" x14ac:dyDescent="0.3">
      <c r="A132" s="6" t="s">
        <v>33</v>
      </c>
      <c r="B132" s="63">
        <v>753</v>
      </c>
      <c r="C132" s="64" t="s">
        <v>60</v>
      </c>
      <c r="D132" s="64" t="s">
        <v>52</v>
      </c>
      <c r="E132" s="129" t="s">
        <v>224</v>
      </c>
      <c r="F132" s="62">
        <v>200</v>
      </c>
      <c r="G132" s="83">
        <f t="shared" si="35"/>
        <v>105336.9</v>
      </c>
    </row>
    <row r="133" spans="1:7" ht="63.75" customHeight="1" x14ac:dyDescent="0.3">
      <c r="A133" s="6" t="s">
        <v>32</v>
      </c>
      <c r="B133" s="63">
        <v>753</v>
      </c>
      <c r="C133" s="64" t="s">
        <v>60</v>
      </c>
      <c r="D133" s="64" t="s">
        <v>52</v>
      </c>
      <c r="E133" s="129" t="s">
        <v>224</v>
      </c>
      <c r="F133" s="62">
        <v>240</v>
      </c>
      <c r="G133" s="83">
        <v>105336.9</v>
      </c>
    </row>
    <row r="134" spans="1:7" ht="10.5" customHeight="1" x14ac:dyDescent="0.3">
      <c r="A134" s="6"/>
      <c r="B134" s="63"/>
      <c r="C134" s="64"/>
      <c r="D134" s="64"/>
      <c r="E134" s="146"/>
      <c r="F134" s="62"/>
      <c r="G134" s="83"/>
    </row>
    <row r="135" spans="1:7" ht="75" customHeight="1" x14ac:dyDescent="0.3">
      <c r="A135" s="6" t="s">
        <v>269</v>
      </c>
      <c r="B135" s="63">
        <v>753</v>
      </c>
      <c r="C135" s="64" t="s">
        <v>60</v>
      </c>
      <c r="D135" s="64" t="s">
        <v>52</v>
      </c>
      <c r="E135" s="129" t="s">
        <v>268</v>
      </c>
      <c r="F135" s="62"/>
      <c r="G135" s="83">
        <f t="shared" ref="G135:G137" si="36">G136</f>
        <v>150000</v>
      </c>
    </row>
    <row r="136" spans="1:7" ht="46.5" customHeight="1" x14ac:dyDescent="0.3">
      <c r="A136" s="6" t="s">
        <v>270</v>
      </c>
      <c r="B136" s="63">
        <v>753</v>
      </c>
      <c r="C136" s="64" t="s">
        <v>60</v>
      </c>
      <c r="D136" s="64" t="s">
        <v>52</v>
      </c>
      <c r="E136" s="129" t="s">
        <v>267</v>
      </c>
      <c r="F136" s="62"/>
      <c r="G136" s="83">
        <f t="shared" si="36"/>
        <v>150000</v>
      </c>
    </row>
    <row r="137" spans="1:7" ht="48" customHeight="1" x14ac:dyDescent="0.3">
      <c r="A137" s="6" t="s">
        <v>33</v>
      </c>
      <c r="B137" s="63">
        <v>753</v>
      </c>
      <c r="C137" s="64" t="s">
        <v>60</v>
      </c>
      <c r="D137" s="64" t="s">
        <v>52</v>
      </c>
      <c r="E137" s="129" t="s">
        <v>266</v>
      </c>
      <c r="F137" s="62">
        <v>200</v>
      </c>
      <c r="G137" s="83">
        <f t="shared" si="36"/>
        <v>150000</v>
      </c>
    </row>
    <row r="138" spans="1:7" ht="63" customHeight="1" x14ac:dyDescent="0.3">
      <c r="A138" s="6" t="s">
        <v>32</v>
      </c>
      <c r="B138" s="63">
        <v>753</v>
      </c>
      <c r="C138" s="64" t="s">
        <v>60</v>
      </c>
      <c r="D138" s="64" t="s">
        <v>52</v>
      </c>
      <c r="E138" s="129" t="s">
        <v>266</v>
      </c>
      <c r="F138" s="62">
        <v>240</v>
      </c>
      <c r="G138" s="83">
        <v>150000</v>
      </c>
    </row>
    <row r="139" spans="1:7" ht="15.6" hidden="1" customHeight="1" x14ac:dyDescent="0.3">
      <c r="A139" s="6"/>
      <c r="B139" s="63"/>
      <c r="C139" s="64"/>
      <c r="D139" s="64"/>
      <c r="E139" s="129"/>
      <c r="F139" s="62"/>
      <c r="G139" s="83"/>
    </row>
    <row r="140" spans="1:7" ht="82.5" customHeight="1" x14ac:dyDescent="0.3">
      <c r="A140" s="6" t="s">
        <v>230</v>
      </c>
      <c r="B140" s="63">
        <v>753</v>
      </c>
      <c r="C140" s="64" t="s">
        <v>60</v>
      </c>
      <c r="D140" s="64" t="s">
        <v>52</v>
      </c>
      <c r="E140" s="129" t="s">
        <v>226</v>
      </c>
      <c r="F140" s="62"/>
      <c r="G140" s="83">
        <f>G141+G144</f>
        <v>19000</v>
      </c>
    </row>
    <row r="141" spans="1:7" ht="44.25" customHeight="1" x14ac:dyDescent="0.3">
      <c r="A141" s="6" t="s">
        <v>231</v>
      </c>
      <c r="B141" s="63">
        <v>753</v>
      </c>
      <c r="C141" s="64" t="s">
        <v>60</v>
      </c>
      <c r="D141" s="64" t="s">
        <v>52</v>
      </c>
      <c r="E141" s="129" t="s">
        <v>228</v>
      </c>
      <c r="F141" s="62"/>
      <c r="G141" s="83">
        <f>G142</f>
        <v>11900</v>
      </c>
    </row>
    <row r="142" spans="1:7" ht="48" customHeight="1" x14ac:dyDescent="0.3">
      <c r="A142" s="6" t="s">
        <v>33</v>
      </c>
      <c r="B142" s="63">
        <v>753</v>
      </c>
      <c r="C142" s="64" t="s">
        <v>60</v>
      </c>
      <c r="D142" s="64" t="s">
        <v>52</v>
      </c>
      <c r="E142" s="129" t="s">
        <v>229</v>
      </c>
      <c r="F142" s="62">
        <v>200</v>
      </c>
      <c r="G142" s="83">
        <f>G143</f>
        <v>11900</v>
      </c>
    </row>
    <row r="143" spans="1:7" ht="63.75" customHeight="1" x14ac:dyDescent="0.3">
      <c r="A143" s="6" t="s">
        <v>32</v>
      </c>
      <c r="B143" s="63">
        <v>753</v>
      </c>
      <c r="C143" s="64" t="s">
        <v>60</v>
      </c>
      <c r="D143" s="64" t="s">
        <v>52</v>
      </c>
      <c r="E143" s="129" t="s">
        <v>229</v>
      </c>
      <c r="F143" s="62">
        <v>240</v>
      </c>
      <c r="G143" s="83">
        <v>11900</v>
      </c>
    </row>
    <row r="144" spans="1:7" ht="46.5" customHeight="1" x14ac:dyDescent="0.3">
      <c r="A144" s="6" t="s">
        <v>232</v>
      </c>
      <c r="B144" s="63">
        <v>753</v>
      </c>
      <c r="C144" s="64" t="s">
        <v>60</v>
      </c>
      <c r="D144" s="64" t="s">
        <v>52</v>
      </c>
      <c r="E144" s="129" t="s">
        <v>225</v>
      </c>
      <c r="F144" s="62"/>
      <c r="G144" s="83">
        <f t="shared" ref="G144:G146" si="37">G145</f>
        <v>7100</v>
      </c>
    </row>
    <row r="145" spans="1:7" ht="39" customHeight="1" x14ac:dyDescent="0.3">
      <c r="A145" s="6" t="s">
        <v>233</v>
      </c>
      <c r="B145" s="63">
        <v>753</v>
      </c>
      <c r="C145" s="64" t="s">
        <v>60</v>
      </c>
      <c r="D145" s="64" t="s">
        <v>52</v>
      </c>
      <c r="E145" s="129" t="s">
        <v>227</v>
      </c>
      <c r="F145" s="62"/>
      <c r="G145" s="83">
        <f t="shared" si="37"/>
        <v>7100</v>
      </c>
    </row>
    <row r="146" spans="1:7" ht="50.25" customHeight="1" x14ac:dyDescent="0.3">
      <c r="A146" s="6" t="s">
        <v>33</v>
      </c>
      <c r="B146" s="63">
        <v>753</v>
      </c>
      <c r="C146" s="64" t="s">
        <v>60</v>
      </c>
      <c r="D146" s="64" t="s">
        <v>52</v>
      </c>
      <c r="E146" s="129" t="s">
        <v>227</v>
      </c>
      <c r="F146" s="62">
        <v>200</v>
      </c>
      <c r="G146" s="83">
        <f t="shared" si="37"/>
        <v>7100</v>
      </c>
    </row>
    <row r="147" spans="1:7" ht="63.75" customHeight="1" x14ac:dyDescent="0.3">
      <c r="A147" s="66" t="s">
        <v>32</v>
      </c>
      <c r="B147" s="63">
        <v>753</v>
      </c>
      <c r="C147" s="64" t="s">
        <v>60</v>
      </c>
      <c r="D147" s="64" t="s">
        <v>52</v>
      </c>
      <c r="E147" s="129" t="s">
        <v>227</v>
      </c>
      <c r="F147" s="62">
        <v>240</v>
      </c>
      <c r="G147" s="83">
        <v>7100</v>
      </c>
    </row>
    <row r="148" spans="1:7" ht="32.25" customHeight="1" x14ac:dyDescent="0.3">
      <c r="A148" s="43" t="s">
        <v>212</v>
      </c>
      <c r="B148" s="48">
        <v>753</v>
      </c>
      <c r="C148" s="49" t="s">
        <v>60</v>
      </c>
      <c r="D148" s="49" t="s">
        <v>52</v>
      </c>
      <c r="E148" s="134" t="s">
        <v>211</v>
      </c>
      <c r="F148" s="29"/>
      <c r="G148" s="92">
        <f t="shared" ref="G148" si="38">G152</f>
        <v>228251.63</v>
      </c>
    </row>
    <row r="149" spans="1:7" ht="33" hidden="1" customHeight="1" x14ac:dyDescent="0.3">
      <c r="A149" s="14" t="s">
        <v>80</v>
      </c>
      <c r="B149" s="50">
        <v>753</v>
      </c>
      <c r="C149" s="51" t="s">
        <v>60</v>
      </c>
      <c r="D149" s="51" t="s">
        <v>52</v>
      </c>
      <c r="E149" s="138" t="s">
        <v>186</v>
      </c>
      <c r="F149" s="34"/>
      <c r="G149" s="88"/>
    </row>
    <row r="150" spans="1:7" ht="51" hidden="1" customHeight="1" x14ac:dyDescent="0.3">
      <c r="A150" s="14" t="s">
        <v>33</v>
      </c>
      <c r="B150" s="50">
        <v>753</v>
      </c>
      <c r="C150" s="51" t="s">
        <v>60</v>
      </c>
      <c r="D150" s="51" t="s">
        <v>52</v>
      </c>
      <c r="E150" s="139" t="s">
        <v>186</v>
      </c>
      <c r="F150" s="34">
        <v>200</v>
      </c>
      <c r="G150" s="88"/>
    </row>
    <row r="151" spans="1:7" ht="67.5" hidden="1" customHeight="1" x14ac:dyDescent="0.3">
      <c r="A151" s="14" t="s">
        <v>32</v>
      </c>
      <c r="B151" s="50">
        <v>300</v>
      </c>
      <c r="C151" s="51" t="s">
        <v>60</v>
      </c>
      <c r="D151" s="51" t="s">
        <v>52</v>
      </c>
      <c r="E151" s="139" t="s">
        <v>133</v>
      </c>
      <c r="F151" s="34">
        <v>240</v>
      </c>
      <c r="G151" s="88"/>
    </row>
    <row r="152" spans="1:7" ht="60.75" customHeight="1" x14ac:dyDescent="0.3">
      <c r="A152" s="14" t="s">
        <v>101</v>
      </c>
      <c r="B152" s="50">
        <v>753</v>
      </c>
      <c r="C152" s="51" t="s">
        <v>60</v>
      </c>
      <c r="D152" s="51" t="s">
        <v>52</v>
      </c>
      <c r="E152" s="147" t="s">
        <v>186</v>
      </c>
      <c r="F152" s="34"/>
      <c r="G152" s="88">
        <f t="shared" ref="G152" si="39">G153</f>
        <v>228251.63</v>
      </c>
    </row>
    <row r="153" spans="1:7" ht="46.5" customHeight="1" x14ac:dyDescent="0.3">
      <c r="A153" s="14" t="s">
        <v>33</v>
      </c>
      <c r="B153" s="50">
        <v>753</v>
      </c>
      <c r="C153" s="51" t="s">
        <v>60</v>
      </c>
      <c r="D153" s="51" t="s">
        <v>52</v>
      </c>
      <c r="E153" s="147" t="s">
        <v>312</v>
      </c>
      <c r="F153" s="34">
        <v>200</v>
      </c>
      <c r="G153" s="88">
        <f t="shared" ref="G153" si="40">G154</f>
        <v>228251.63</v>
      </c>
    </row>
    <row r="154" spans="1:7" ht="60" customHeight="1" x14ac:dyDescent="0.3">
      <c r="A154" s="32" t="s">
        <v>32</v>
      </c>
      <c r="B154" s="52">
        <v>753</v>
      </c>
      <c r="C154" s="53" t="s">
        <v>60</v>
      </c>
      <c r="D154" s="53" t="s">
        <v>52</v>
      </c>
      <c r="E154" s="148" t="s">
        <v>312</v>
      </c>
      <c r="F154" s="38">
        <v>240</v>
      </c>
      <c r="G154" s="90">
        <v>228251.63</v>
      </c>
    </row>
    <row r="155" spans="1:7" ht="0.6" customHeight="1" x14ac:dyDescent="0.3">
      <c r="A155" s="6"/>
      <c r="B155" s="47"/>
      <c r="C155" s="55"/>
      <c r="D155" s="55"/>
      <c r="E155" s="104"/>
      <c r="F155" s="12"/>
      <c r="G155" s="85"/>
    </row>
    <row r="156" spans="1:7" ht="20.399999999999999" hidden="1" customHeight="1" x14ac:dyDescent="0.3">
      <c r="A156" s="6" t="s">
        <v>17</v>
      </c>
      <c r="B156" s="47">
        <v>300</v>
      </c>
      <c r="C156" s="55" t="s">
        <v>61</v>
      </c>
      <c r="D156" s="55" t="s">
        <v>50</v>
      </c>
      <c r="E156" s="104"/>
      <c r="F156" s="12"/>
      <c r="G156" s="85"/>
    </row>
    <row r="157" spans="1:7" ht="21.9" hidden="1" customHeight="1" x14ac:dyDescent="0.3">
      <c r="A157" s="6" t="s">
        <v>34</v>
      </c>
      <c r="B157" s="47">
        <v>300</v>
      </c>
      <c r="C157" s="55" t="s">
        <v>61</v>
      </c>
      <c r="D157" s="55" t="s">
        <v>61</v>
      </c>
      <c r="E157" s="104"/>
      <c r="F157" s="12"/>
      <c r="G157" s="85"/>
    </row>
    <row r="158" spans="1:7" ht="39" hidden="1" customHeight="1" x14ac:dyDescent="0.3">
      <c r="A158" s="56" t="s">
        <v>109</v>
      </c>
      <c r="B158" s="48">
        <v>300</v>
      </c>
      <c r="C158" s="49" t="s">
        <v>61</v>
      </c>
      <c r="D158" s="49" t="s">
        <v>61</v>
      </c>
      <c r="E158" s="149" t="s">
        <v>99</v>
      </c>
      <c r="F158" s="36"/>
      <c r="G158" s="87"/>
    </row>
    <row r="159" spans="1:7" ht="62.1" hidden="1" customHeight="1" x14ac:dyDescent="0.3">
      <c r="A159" s="13" t="s">
        <v>100</v>
      </c>
      <c r="B159" s="50">
        <v>300</v>
      </c>
      <c r="C159" s="51" t="s">
        <v>61</v>
      </c>
      <c r="D159" s="51" t="s">
        <v>61</v>
      </c>
      <c r="E159" s="141" t="s">
        <v>134</v>
      </c>
      <c r="F159" s="34"/>
      <c r="G159" s="88"/>
    </row>
    <row r="160" spans="1:7" ht="78" hidden="1" x14ac:dyDescent="0.3">
      <c r="A160" s="13" t="s">
        <v>33</v>
      </c>
      <c r="B160" s="50">
        <v>300</v>
      </c>
      <c r="C160" s="51" t="s">
        <v>61</v>
      </c>
      <c r="D160" s="51" t="s">
        <v>61</v>
      </c>
      <c r="E160" s="141" t="s">
        <v>135</v>
      </c>
      <c r="F160" s="34">
        <v>200</v>
      </c>
      <c r="G160" s="88"/>
    </row>
    <row r="161" spans="1:7" ht="78" hidden="1" x14ac:dyDescent="0.3">
      <c r="A161" s="37" t="s">
        <v>32</v>
      </c>
      <c r="B161" s="52">
        <v>300</v>
      </c>
      <c r="C161" s="53" t="s">
        <v>61</v>
      </c>
      <c r="D161" s="53" t="s">
        <v>61</v>
      </c>
      <c r="E161" s="142" t="s">
        <v>135</v>
      </c>
      <c r="F161" s="38">
        <v>240</v>
      </c>
      <c r="G161" s="90"/>
    </row>
    <row r="162" spans="1:7" hidden="1" x14ac:dyDescent="0.3">
      <c r="A162" s="109"/>
      <c r="B162" s="47"/>
      <c r="C162" s="55"/>
      <c r="D162" s="55"/>
      <c r="E162" s="104"/>
      <c r="F162" s="12"/>
      <c r="G162" s="85"/>
    </row>
    <row r="163" spans="1:7" ht="18" hidden="1" customHeight="1" x14ac:dyDescent="0.3">
      <c r="A163" s="109" t="s">
        <v>41</v>
      </c>
      <c r="B163" s="47">
        <v>300</v>
      </c>
      <c r="C163" s="55" t="s">
        <v>42</v>
      </c>
      <c r="D163" s="55" t="s">
        <v>50</v>
      </c>
      <c r="E163" s="104"/>
      <c r="F163" s="12"/>
      <c r="G163" s="85"/>
    </row>
    <row r="164" spans="1:7" ht="18.899999999999999" hidden="1" customHeight="1" x14ac:dyDescent="0.3">
      <c r="A164" s="109" t="s">
        <v>43</v>
      </c>
      <c r="B164" s="47">
        <v>300</v>
      </c>
      <c r="C164" s="55" t="s">
        <v>42</v>
      </c>
      <c r="D164" s="55" t="s">
        <v>44</v>
      </c>
      <c r="E164" s="104"/>
      <c r="F164" s="12"/>
      <c r="G164" s="85"/>
    </row>
    <row r="165" spans="1:7" ht="42" hidden="1" customHeight="1" x14ac:dyDescent="0.3">
      <c r="A165" s="56" t="s">
        <v>110</v>
      </c>
      <c r="B165" s="48">
        <v>300</v>
      </c>
      <c r="C165" s="49" t="s">
        <v>42</v>
      </c>
      <c r="D165" s="49" t="s">
        <v>44</v>
      </c>
      <c r="E165" s="149" t="s">
        <v>102</v>
      </c>
      <c r="F165" s="36"/>
      <c r="G165" s="87"/>
    </row>
    <row r="166" spans="1:7" ht="78" hidden="1" x14ac:dyDescent="0.3">
      <c r="A166" s="13" t="s">
        <v>45</v>
      </c>
      <c r="B166" s="50">
        <v>300</v>
      </c>
      <c r="C166" s="51" t="s">
        <v>42</v>
      </c>
      <c r="D166" s="51" t="s">
        <v>44</v>
      </c>
      <c r="E166" s="141" t="s">
        <v>136</v>
      </c>
      <c r="F166" s="34"/>
      <c r="G166" s="88"/>
    </row>
    <row r="167" spans="1:7" ht="78" hidden="1" x14ac:dyDescent="0.3">
      <c r="A167" s="13" t="s">
        <v>46</v>
      </c>
      <c r="B167" s="50">
        <v>300</v>
      </c>
      <c r="C167" s="51" t="s">
        <v>42</v>
      </c>
      <c r="D167" s="51" t="s">
        <v>44</v>
      </c>
      <c r="E167" s="141" t="s">
        <v>137</v>
      </c>
      <c r="F167" s="39" t="s">
        <v>47</v>
      </c>
      <c r="G167" s="88"/>
    </row>
    <row r="168" spans="1:7" ht="63.9" hidden="1" customHeight="1" x14ac:dyDescent="0.3">
      <c r="A168" s="37" t="s">
        <v>48</v>
      </c>
      <c r="B168" s="52">
        <v>300</v>
      </c>
      <c r="C168" s="53" t="s">
        <v>42</v>
      </c>
      <c r="D168" s="53" t="s">
        <v>44</v>
      </c>
      <c r="E168" s="142" t="s">
        <v>136</v>
      </c>
      <c r="F168" s="40" t="s">
        <v>49</v>
      </c>
      <c r="G168" s="90"/>
    </row>
    <row r="169" spans="1:7" ht="24.75" customHeight="1" x14ac:dyDescent="0.3">
      <c r="A169" s="109" t="s">
        <v>320</v>
      </c>
      <c r="B169" s="47">
        <v>753</v>
      </c>
      <c r="C169" s="55" t="s">
        <v>54</v>
      </c>
      <c r="D169" s="55" t="s">
        <v>50</v>
      </c>
      <c r="E169" s="104"/>
      <c r="F169" s="57"/>
      <c r="G169" s="85">
        <v>25000</v>
      </c>
    </row>
    <row r="170" spans="1:7" ht="31.2" x14ac:dyDescent="0.3">
      <c r="A170" s="109" t="s">
        <v>255</v>
      </c>
      <c r="B170" s="47">
        <v>753</v>
      </c>
      <c r="C170" s="55" t="s">
        <v>54</v>
      </c>
      <c r="D170" s="55" t="s">
        <v>60</v>
      </c>
      <c r="E170" s="108" t="s">
        <v>256</v>
      </c>
      <c r="F170" s="57"/>
      <c r="G170" s="84">
        <f>G171</f>
        <v>25000</v>
      </c>
    </row>
    <row r="171" spans="1:7" ht="312" x14ac:dyDescent="0.3">
      <c r="A171" s="109" t="s">
        <v>259</v>
      </c>
      <c r="B171" s="47">
        <v>753</v>
      </c>
      <c r="C171" s="55" t="s">
        <v>54</v>
      </c>
      <c r="D171" s="55" t="s">
        <v>60</v>
      </c>
      <c r="E171" s="108" t="s">
        <v>257</v>
      </c>
      <c r="F171" s="57"/>
      <c r="G171" s="84">
        <f>G172</f>
        <v>25000</v>
      </c>
    </row>
    <row r="172" spans="1:7" ht="45.75" customHeight="1" x14ac:dyDescent="0.3">
      <c r="A172" s="109" t="s">
        <v>274</v>
      </c>
      <c r="B172" s="47">
        <v>753</v>
      </c>
      <c r="C172" s="55" t="s">
        <v>54</v>
      </c>
      <c r="D172" s="55" t="s">
        <v>60</v>
      </c>
      <c r="E172" s="108" t="s">
        <v>258</v>
      </c>
      <c r="F172" s="57"/>
      <c r="G172" s="85">
        <f>G173</f>
        <v>25000</v>
      </c>
    </row>
    <row r="173" spans="1:7" ht="46.8" x14ac:dyDescent="0.3">
      <c r="A173" s="109" t="s">
        <v>33</v>
      </c>
      <c r="B173" s="47">
        <v>753</v>
      </c>
      <c r="C173" s="55" t="s">
        <v>54</v>
      </c>
      <c r="D173" s="55" t="s">
        <v>60</v>
      </c>
      <c r="E173" s="108" t="s">
        <v>253</v>
      </c>
      <c r="F173" s="57" t="s">
        <v>272</v>
      </c>
      <c r="G173" s="85">
        <f>G174</f>
        <v>25000</v>
      </c>
    </row>
    <row r="174" spans="1:7" ht="62.4" x14ac:dyDescent="0.3">
      <c r="A174" s="109" t="s">
        <v>32</v>
      </c>
      <c r="B174" s="47">
        <v>753</v>
      </c>
      <c r="C174" s="55" t="s">
        <v>54</v>
      </c>
      <c r="D174" s="55" t="s">
        <v>60</v>
      </c>
      <c r="E174" s="108" t="s">
        <v>253</v>
      </c>
      <c r="F174" s="57" t="s">
        <v>254</v>
      </c>
      <c r="G174" s="85">
        <v>25000</v>
      </c>
    </row>
    <row r="175" spans="1:7" x14ac:dyDescent="0.3">
      <c r="A175" s="109"/>
      <c r="B175" s="47"/>
      <c r="C175" s="55"/>
      <c r="D175" s="55"/>
      <c r="E175" s="108"/>
      <c r="F175" s="57"/>
      <c r="G175" s="85"/>
    </row>
    <row r="176" spans="1:7" ht="31.2" hidden="1" x14ac:dyDescent="0.3">
      <c r="A176" s="109" t="s">
        <v>260</v>
      </c>
      <c r="B176" s="47">
        <v>753</v>
      </c>
      <c r="C176" s="55" t="s">
        <v>54</v>
      </c>
      <c r="D176" s="55" t="s">
        <v>60</v>
      </c>
      <c r="E176" s="108" t="s">
        <v>258</v>
      </c>
      <c r="F176" s="57"/>
      <c r="G176" s="84">
        <f>G177</f>
        <v>0</v>
      </c>
    </row>
    <row r="177" spans="1:7" ht="46.8" hidden="1" x14ac:dyDescent="0.3">
      <c r="A177" s="109" t="s">
        <v>33</v>
      </c>
      <c r="B177" s="47">
        <v>753</v>
      </c>
      <c r="C177" s="55" t="s">
        <v>54</v>
      </c>
      <c r="D177" s="55" t="s">
        <v>60</v>
      </c>
      <c r="E177" s="108" t="s">
        <v>253</v>
      </c>
      <c r="F177" s="57" t="s">
        <v>272</v>
      </c>
      <c r="G177" s="84">
        <f>G178</f>
        <v>0</v>
      </c>
    </row>
    <row r="178" spans="1:7" ht="62.4" hidden="1" x14ac:dyDescent="0.3">
      <c r="A178" s="109" t="s">
        <v>32</v>
      </c>
      <c r="B178" s="47">
        <v>753</v>
      </c>
      <c r="C178" s="55" t="s">
        <v>54</v>
      </c>
      <c r="D178" s="55" t="s">
        <v>60</v>
      </c>
      <c r="E178" s="108" t="s">
        <v>253</v>
      </c>
      <c r="F178" s="57" t="s">
        <v>254</v>
      </c>
      <c r="G178" s="85">
        <v>0</v>
      </c>
    </row>
    <row r="179" spans="1:7" x14ac:dyDescent="0.3">
      <c r="A179" s="109" t="s">
        <v>17</v>
      </c>
      <c r="B179" s="47">
        <v>753</v>
      </c>
      <c r="C179" s="55" t="s">
        <v>61</v>
      </c>
      <c r="D179" s="55" t="s">
        <v>50</v>
      </c>
      <c r="E179" s="108"/>
      <c r="F179" s="57"/>
      <c r="G179" s="85">
        <f t="shared" ref="G179:G184" si="41">G180</f>
        <v>9629.48</v>
      </c>
    </row>
    <row r="180" spans="1:7" x14ac:dyDescent="0.3">
      <c r="A180" s="109" t="s">
        <v>284</v>
      </c>
      <c r="B180" s="47">
        <v>753</v>
      </c>
      <c r="C180" s="55" t="s">
        <v>61</v>
      </c>
      <c r="D180" s="55" t="s">
        <v>61</v>
      </c>
      <c r="E180" s="108" t="s">
        <v>256</v>
      </c>
      <c r="F180" s="57"/>
      <c r="G180" s="85">
        <f t="shared" si="41"/>
        <v>9629.48</v>
      </c>
    </row>
    <row r="181" spans="1:7" ht="79.5" customHeight="1" x14ac:dyDescent="0.3">
      <c r="A181" s="109" t="s">
        <v>288</v>
      </c>
      <c r="B181" s="47">
        <v>753</v>
      </c>
      <c r="C181" s="55" t="s">
        <v>61</v>
      </c>
      <c r="D181" s="55" t="s">
        <v>61</v>
      </c>
      <c r="E181" s="108" t="s">
        <v>283</v>
      </c>
      <c r="F181" s="57"/>
      <c r="G181" s="85">
        <f t="shared" si="41"/>
        <v>9629.48</v>
      </c>
    </row>
    <row r="182" spans="1:7" ht="63" customHeight="1" x14ac:dyDescent="0.3">
      <c r="A182" s="109" t="s">
        <v>287</v>
      </c>
      <c r="B182" s="47">
        <v>753</v>
      </c>
      <c r="C182" s="55" t="s">
        <v>61</v>
      </c>
      <c r="D182" s="55" t="s">
        <v>61</v>
      </c>
      <c r="E182" s="108" t="s">
        <v>282</v>
      </c>
      <c r="F182" s="57"/>
      <c r="G182" s="85">
        <f t="shared" si="41"/>
        <v>9629.48</v>
      </c>
    </row>
    <row r="183" spans="1:7" ht="63.75" customHeight="1" x14ac:dyDescent="0.3">
      <c r="A183" s="109" t="s">
        <v>285</v>
      </c>
      <c r="B183" s="47">
        <v>753</v>
      </c>
      <c r="C183" s="55" t="s">
        <v>61</v>
      </c>
      <c r="D183" s="55" t="s">
        <v>61</v>
      </c>
      <c r="E183" s="108" t="s">
        <v>281</v>
      </c>
      <c r="F183" s="57"/>
      <c r="G183" s="85">
        <f t="shared" si="41"/>
        <v>9629.48</v>
      </c>
    </row>
    <row r="184" spans="1:7" ht="124.8" x14ac:dyDescent="0.3">
      <c r="A184" s="109" t="s">
        <v>286</v>
      </c>
      <c r="B184" s="47">
        <v>753</v>
      </c>
      <c r="C184" s="55" t="s">
        <v>61</v>
      </c>
      <c r="D184" s="55" t="s">
        <v>61</v>
      </c>
      <c r="E184" s="108" t="s">
        <v>281</v>
      </c>
      <c r="F184" s="57" t="s">
        <v>280</v>
      </c>
      <c r="G184" s="85">
        <f t="shared" si="41"/>
        <v>9629.48</v>
      </c>
    </row>
    <row r="185" spans="1:7" ht="31.2" x14ac:dyDescent="0.3">
      <c r="A185" s="109" t="s">
        <v>290</v>
      </c>
      <c r="B185" s="47">
        <v>753</v>
      </c>
      <c r="C185" s="55" t="s">
        <v>61</v>
      </c>
      <c r="D185" s="55" t="s">
        <v>61</v>
      </c>
      <c r="E185" s="108" t="s">
        <v>281</v>
      </c>
      <c r="F185" s="57" t="s">
        <v>289</v>
      </c>
      <c r="G185" s="85">
        <v>9629.48</v>
      </c>
    </row>
    <row r="186" spans="1:7" hidden="1" x14ac:dyDescent="0.3">
      <c r="A186" s="109"/>
      <c r="B186" s="47">
        <v>753</v>
      </c>
      <c r="C186" s="55" t="s">
        <v>61</v>
      </c>
      <c r="D186" s="55" t="s">
        <v>61</v>
      </c>
      <c r="E186" s="104" t="s">
        <v>281</v>
      </c>
      <c r="F186" s="57" t="s">
        <v>279</v>
      </c>
      <c r="G186" s="85"/>
    </row>
    <row r="187" spans="1:7" hidden="1" x14ac:dyDescent="0.3">
      <c r="A187" s="109"/>
      <c r="B187" s="47">
        <v>753</v>
      </c>
      <c r="C187" s="55" t="s">
        <v>61</v>
      </c>
      <c r="D187" s="55" t="s">
        <v>61</v>
      </c>
      <c r="E187" s="104" t="s">
        <v>281</v>
      </c>
      <c r="F187" s="57" t="s">
        <v>278</v>
      </c>
      <c r="G187" s="85"/>
    </row>
    <row r="188" spans="1:7" ht="14.25" customHeight="1" x14ac:dyDescent="0.3">
      <c r="A188" s="109"/>
      <c r="B188" s="47"/>
      <c r="C188" s="55"/>
      <c r="D188" s="55"/>
      <c r="E188" s="104"/>
      <c r="F188" s="57"/>
      <c r="G188" s="85"/>
    </row>
    <row r="189" spans="1:7" x14ac:dyDescent="0.3">
      <c r="A189" s="109" t="s">
        <v>276</v>
      </c>
      <c r="B189" s="47">
        <v>753</v>
      </c>
      <c r="C189" s="55" t="s">
        <v>275</v>
      </c>
      <c r="D189" s="55" t="s">
        <v>50</v>
      </c>
      <c r="E189" s="104"/>
      <c r="F189" s="57"/>
      <c r="G189" s="84">
        <f t="shared" ref="G189:G193" si="42">G190</f>
        <v>50000</v>
      </c>
    </row>
    <row r="190" spans="1:7" ht="31.2" x14ac:dyDescent="0.3">
      <c r="A190" s="109" t="s">
        <v>277</v>
      </c>
      <c r="B190" s="47">
        <v>753</v>
      </c>
      <c r="C190" s="55" t="s">
        <v>42</v>
      </c>
      <c r="D190" s="55" t="s">
        <v>53</v>
      </c>
      <c r="E190" s="108" t="s">
        <v>256</v>
      </c>
      <c r="F190" s="57"/>
      <c r="G190" s="84">
        <f t="shared" si="42"/>
        <v>50000</v>
      </c>
    </row>
    <row r="191" spans="1:7" ht="78" x14ac:dyDescent="0.3">
      <c r="A191" s="109" t="s">
        <v>269</v>
      </c>
      <c r="B191" s="47">
        <v>753</v>
      </c>
      <c r="C191" s="55" t="s">
        <v>42</v>
      </c>
      <c r="D191" s="55" t="s">
        <v>53</v>
      </c>
      <c r="E191" s="108" t="s">
        <v>268</v>
      </c>
      <c r="F191" s="57"/>
      <c r="G191" s="84">
        <f t="shared" si="42"/>
        <v>50000</v>
      </c>
    </row>
    <row r="192" spans="1:7" ht="46.8" x14ac:dyDescent="0.3">
      <c r="A192" s="109" t="s">
        <v>270</v>
      </c>
      <c r="B192" s="47">
        <v>753</v>
      </c>
      <c r="C192" s="55" t="s">
        <v>42</v>
      </c>
      <c r="D192" s="55" t="s">
        <v>53</v>
      </c>
      <c r="E192" s="108" t="s">
        <v>267</v>
      </c>
      <c r="F192" s="57"/>
      <c r="G192" s="84">
        <f t="shared" si="42"/>
        <v>50000</v>
      </c>
    </row>
    <row r="193" spans="1:7" ht="46.8" x14ac:dyDescent="0.3">
      <c r="A193" s="109" t="s">
        <v>33</v>
      </c>
      <c r="B193" s="47">
        <v>753</v>
      </c>
      <c r="C193" s="55" t="s">
        <v>42</v>
      </c>
      <c r="D193" s="55" t="s">
        <v>53</v>
      </c>
      <c r="E193" s="108" t="s">
        <v>266</v>
      </c>
      <c r="F193" s="57" t="s">
        <v>272</v>
      </c>
      <c r="G193" s="84">
        <f t="shared" si="42"/>
        <v>50000</v>
      </c>
    </row>
    <row r="194" spans="1:7" ht="62.4" x14ac:dyDescent="0.3">
      <c r="A194" s="109" t="s">
        <v>32</v>
      </c>
      <c r="B194" s="47">
        <v>753</v>
      </c>
      <c r="C194" s="55" t="s">
        <v>42</v>
      </c>
      <c r="D194" s="55" t="s">
        <v>53</v>
      </c>
      <c r="E194" s="108" t="s">
        <v>311</v>
      </c>
      <c r="F194" s="57" t="s">
        <v>254</v>
      </c>
      <c r="G194" s="85">
        <v>50000</v>
      </c>
    </row>
    <row r="195" spans="1:7" ht="0.6" customHeight="1" x14ac:dyDescent="0.3">
      <c r="A195" s="109"/>
      <c r="B195" s="47"/>
      <c r="C195" s="55"/>
      <c r="D195" s="55"/>
      <c r="E195" s="104"/>
      <c r="F195" s="57"/>
      <c r="G195" s="85"/>
    </row>
    <row r="196" spans="1:7" ht="20.25" customHeight="1" x14ac:dyDescent="0.3">
      <c r="A196" s="6" t="s">
        <v>19</v>
      </c>
      <c r="B196" s="47">
        <v>753</v>
      </c>
      <c r="C196" s="55" t="s">
        <v>57</v>
      </c>
      <c r="D196" s="55" t="s">
        <v>50</v>
      </c>
      <c r="E196" s="104"/>
      <c r="F196" s="107"/>
      <c r="G196" s="84">
        <f t="shared" ref="G196" si="43">G197</f>
        <v>43912.94</v>
      </c>
    </row>
    <row r="197" spans="1:7" ht="20.399999999999999" customHeight="1" x14ac:dyDescent="0.3">
      <c r="A197" s="6" t="s">
        <v>31</v>
      </c>
      <c r="B197" s="47">
        <v>753</v>
      </c>
      <c r="C197" s="55" t="s">
        <v>57</v>
      </c>
      <c r="D197" s="55" t="s">
        <v>44</v>
      </c>
      <c r="E197" s="104"/>
      <c r="F197" s="107"/>
      <c r="G197" s="84">
        <f t="shared" ref="G197" si="44">G198</f>
        <v>43912.94</v>
      </c>
    </row>
    <row r="198" spans="1:7" ht="27" customHeight="1" x14ac:dyDescent="0.3">
      <c r="A198" s="43" t="s">
        <v>71</v>
      </c>
      <c r="B198" s="48">
        <v>753</v>
      </c>
      <c r="C198" s="49" t="s">
        <v>57</v>
      </c>
      <c r="D198" s="49" t="s">
        <v>44</v>
      </c>
      <c r="E198" s="134" t="s">
        <v>173</v>
      </c>
      <c r="F198" s="29"/>
      <c r="G198" s="92">
        <f t="shared" ref="G198" si="45">G199</f>
        <v>43912.94</v>
      </c>
    </row>
    <row r="199" spans="1:7" ht="18" customHeight="1" x14ac:dyDescent="0.3">
      <c r="A199" s="14" t="s">
        <v>81</v>
      </c>
      <c r="B199" s="50">
        <v>753</v>
      </c>
      <c r="C199" s="51" t="s">
        <v>57</v>
      </c>
      <c r="D199" s="51" t="s">
        <v>44</v>
      </c>
      <c r="E199" s="130" t="s">
        <v>180</v>
      </c>
      <c r="F199" s="31"/>
      <c r="G199" s="89">
        <f t="shared" ref="G199" si="46">G200</f>
        <v>43912.94</v>
      </c>
    </row>
    <row r="200" spans="1:7" ht="30" customHeight="1" x14ac:dyDescent="0.3">
      <c r="A200" s="14" t="s">
        <v>20</v>
      </c>
      <c r="B200" s="50">
        <v>753</v>
      </c>
      <c r="C200" s="51" t="s">
        <v>57</v>
      </c>
      <c r="D200" s="51" t="s">
        <v>44</v>
      </c>
      <c r="E200" s="130" t="s">
        <v>181</v>
      </c>
      <c r="F200" s="31">
        <v>300</v>
      </c>
      <c r="G200" s="89">
        <f t="shared" ref="G200" si="47">G201</f>
        <v>43912.94</v>
      </c>
    </row>
    <row r="201" spans="1:7" ht="46.5" customHeight="1" x14ac:dyDescent="0.3">
      <c r="A201" s="32" t="s">
        <v>21</v>
      </c>
      <c r="B201" s="52">
        <v>753</v>
      </c>
      <c r="C201" s="53" t="s">
        <v>57</v>
      </c>
      <c r="D201" s="53" t="s">
        <v>44</v>
      </c>
      <c r="E201" s="131" t="s">
        <v>180</v>
      </c>
      <c r="F201" s="33">
        <v>310</v>
      </c>
      <c r="G201" s="93">
        <v>43912.94</v>
      </c>
    </row>
    <row r="202" spans="1:7" ht="29.25" hidden="1" customHeight="1" x14ac:dyDescent="0.3">
      <c r="A202" s="6" t="s">
        <v>203</v>
      </c>
      <c r="B202" s="47">
        <v>753</v>
      </c>
      <c r="C202" s="55" t="s">
        <v>50</v>
      </c>
      <c r="D202" s="55" t="s">
        <v>50</v>
      </c>
      <c r="E202" s="108"/>
      <c r="F202" s="107"/>
      <c r="G202" s="85">
        <v>0</v>
      </c>
    </row>
    <row r="203" spans="1:7" ht="17.399999999999999" hidden="1" customHeight="1" x14ac:dyDescent="0.3">
      <c r="A203" s="6" t="s">
        <v>22</v>
      </c>
      <c r="B203" s="47">
        <v>300</v>
      </c>
      <c r="C203" s="55" t="s">
        <v>55</v>
      </c>
      <c r="D203" s="55" t="s">
        <v>50</v>
      </c>
      <c r="E203" s="108"/>
      <c r="F203" s="107"/>
      <c r="G203" s="85"/>
    </row>
    <row r="204" spans="1:7" ht="17.100000000000001" hidden="1" customHeight="1" x14ac:dyDescent="0.3">
      <c r="A204" s="6" t="s">
        <v>23</v>
      </c>
      <c r="B204" s="47">
        <v>300</v>
      </c>
      <c r="C204" s="55" t="s">
        <v>55</v>
      </c>
      <c r="D204" s="55" t="s">
        <v>51</v>
      </c>
      <c r="E204" s="108"/>
      <c r="F204" s="107"/>
      <c r="G204" s="85"/>
    </row>
    <row r="205" spans="1:7" ht="46.8" hidden="1" x14ac:dyDescent="0.3">
      <c r="A205" s="43" t="s">
        <v>82</v>
      </c>
      <c r="B205" s="48">
        <v>300</v>
      </c>
      <c r="C205" s="49" t="s">
        <v>55</v>
      </c>
      <c r="D205" s="49" t="s">
        <v>51</v>
      </c>
      <c r="E205" s="134" t="s">
        <v>104</v>
      </c>
      <c r="F205" s="36"/>
      <c r="G205" s="87"/>
    </row>
    <row r="206" spans="1:7" ht="78" hidden="1" x14ac:dyDescent="0.3">
      <c r="A206" s="14" t="s">
        <v>103</v>
      </c>
      <c r="B206" s="50">
        <v>300</v>
      </c>
      <c r="C206" s="51" t="s">
        <v>55</v>
      </c>
      <c r="D206" s="51" t="s">
        <v>51</v>
      </c>
      <c r="E206" s="130" t="s">
        <v>138</v>
      </c>
      <c r="F206" s="34"/>
      <c r="G206" s="88"/>
    </row>
    <row r="207" spans="1:7" ht="78" hidden="1" x14ac:dyDescent="0.3">
      <c r="A207" s="14" t="s">
        <v>33</v>
      </c>
      <c r="B207" s="50">
        <v>300</v>
      </c>
      <c r="C207" s="51" t="s">
        <v>55</v>
      </c>
      <c r="D207" s="51" t="s">
        <v>51</v>
      </c>
      <c r="E207" s="130" t="s">
        <v>139</v>
      </c>
      <c r="F207" s="34">
        <v>200</v>
      </c>
      <c r="G207" s="88"/>
    </row>
    <row r="208" spans="1:7" ht="63.9" hidden="1" customHeight="1" x14ac:dyDescent="0.3">
      <c r="A208" s="32" t="s">
        <v>32</v>
      </c>
      <c r="B208" s="52">
        <v>300</v>
      </c>
      <c r="C208" s="53" t="s">
        <v>55</v>
      </c>
      <c r="D208" s="53" t="s">
        <v>51</v>
      </c>
      <c r="E208" s="131" t="s">
        <v>140</v>
      </c>
      <c r="F208" s="38">
        <v>240</v>
      </c>
      <c r="G208" s="90"/>
    </row>
    <row r="209" spans="1:7" ht="24.9" customHeight="1" x14ac:dyDescent="0.3">
      <c r="A209" s="113" t="s">
        <v>62</v>
      </c>
      <c r="B209" s="113"/>
      <c r="C209" s="113"/>
      <c r="D209" s="113"/>
      <c r="E209" s="113"/>
      <c r="F209" s="113"/>
      <c r="G209" s="85">
        <f>G196+G124+G74+G65+G12+G86+G170+G189+G179</f>
        <v>6156498.9500000011</v>
      </c>
    </row>
    <row r="210" spans="1:7" x14ac:dyDescent="0.3">
      <c r="A210" s="58"/>
      <c r="B210" s="30"/>
      <c r="C210" s="59"/>
      <c r="D210" s="30"/>
      <c r="E210" s="30"/>
      <c r="F210" s="30"/>
      <c r="G210" s="30"/>
    </row>
    <row r="211" spans="1:7" x14ac:dyDescent="0.3">
      <c r="A211" s="30"/>
      <c r="B211" s="30"/>
      <c r="C211" s="59"/>
      <c r="D211" s="30"/>
      <c r="E211" s="30"/>
      <c r="F211" s="30"/>
      <c r="G211" s="35"/>
    </row>
    <row r="212" spans="1:7" x14ac:dyDescent="0.3">
      <c r="A212" s="30"/>
      <c r="B212" s="30"/>
      <c r="C212" s="59"/>
      <c r="D212" s="30"/>
      <c r="E212" s="30"/>
      <c r="F212" s="30"/>
      <c r="G212" s="35"/>
    </row>
    <row r="213" spans="1:7" x14ac:dyDescent="0.3">
      <c r="A213" s="60"/>
      <c r="B213" s="30"/>
      <c r="C213" s="59"/>
      <c r="D213" s="30"/>
      <c r="E213" s="30"/>
      <c r="F213" s="30"/>
      <c r="G213" s="30"/>
    </row>
    <row r="214" spans="1:7" x14ac:dyDescent="0.3">
      <c r="A214" s="30"/>
      <c r="B214" s="30"/>
      <c r="C214" s="59"/>
      <c r="D214" s="30"/>
      <c r="E214" s="30"/>
      <c r="F214" s="30"/>
      <c r="G214" s="35"/>
    </row>
    <row r="215" spans="1:7" x14ac:dyDescent="0.3">
      <c r="A215" s="30"/>
      <c r="B215" s="30"/>
      <c r="C215" s="59"/>
      <c r="D215" s="30"/>
      <c r="E215" s="30"/>
      <c r="F215" s="30"/>
      <c r="G215" s="30"/>
    </row>
    <row r="216" spans="1:7" x14ac:dyDescent="0.3">
      <c r="A216" s="30"/>
      <c r="B216" s="30"/>
      <c r="C216" s="59"/>
      <c r="D216" s="30"/>
      <c r="E216" s="30"/>
      <c r="F216" s="30"/>
      <c r="G216" s="30"/>
    </row>
    <row r="217" spans="1:7" x14ac:dyDescent="0.3">
      <c r="A217" s="30"/>
      <c r="B217" s="30"/>
      <c r="C217" s="59"/>
      <c r="D217" s="30"/>
      <c r="E217" s="30"/>
      <c r="F217" s="61"/>
      <c r="G217" s="30"/>
    </row>
    <row r="218" spans="1:7" x14ac:dyDescent="0.3">
      <c r="A218" s="30"/>
      <c r="B218" s="30"/>
      <c r="C218" s="59"/>
      <c r="D218" s="30"/>
      <c r="E218" s="30"/>
      <c r="F218" s="30"/>
      <c r="G218" s="30"/>
    </row>
    <row r="219" spans="1:7" x14ac:dyDescent="0.3">
      <c r="A219" s="30"/>
      <c r="B219" s="30"/>
      <c r="C219" s="59"/>
      <c r="D219" s="30"/>
      <c r="E219" s="30"/>
      <c r="F219" s="30"/>
      <c r="G219" s="30"/>
    </row>
    <row r="220" spans="1:7" x14ac:dyDescent="0.3">
      <c r="A220" s="30"/>
      <c r="B220" s="30"/>
      <c r="C220" s="59"/>
      <c r="D220" s="30"/>
      <c r="E220" s="30"/>
      <c r="F220" s="30"/>
      <c r="G220" s="30"/>
    </row>
    <row r="221" spans="1:7" x14ac:dyDescent="0.3">
      <c r="A221" s="30"/>
      <c r="B221" s="30"/>
      <c r="C221" s="59"/>
      <c r="D221" s="30"/>
      <c r="E221" s="30"/>
      <c r="F221" s="30"/>
      <c r="G221" s="30"/>
    </row>
    <row r="222" spans="1:7" x14ac:dyDescent="0.3">
      <c r="A222" s="30"/>
      <c r="B222" s="30"/>
      <c r="C222" s="59"/>
      <c r="D222" s="30"/>
      <c r="E222" s="30"/>
      <c r="F222" s="30"/>
      <c r="G222" s="30"/>
    </row>
    <row r="223" spans="1:7" x14ac:dyDescent="0.3">
      <c r="A223" s="30"/>
      <c r="B223" s="30"/>
      <c r="C223" s="59"/>
      <c r="D223" s="30"/>
      <c r="E223" s="30"/>
      <c r="F223" s="30"/>
      <c r="G223" s="30"/>
    </row>
    <row r="224" spans="1:7" x14ac:dyDescent="0.3">
      <c r="A224" s="30"/>
      <c r="B224" s="30"/>
      <c r="C224" s="59"/>
      <c r="D224" s="30"/>
      <c r="E224" s="30"/>
      <c r="F224" s="30"/>
      <c r="G224" s="30"/>
    </row>
    <row r="225" spans="1:7" x14ac:dyDescent="0.3">
      <c r="A225" s="30"/>
      <c r="B225" s="30"/>
      <c r="C225" s="59"/>
      <c r="D225" s="30"/>
      <c r="E225" s="30"/>
      <c r="F225" s="30"/>
      <c r="G225" s="30"/>
    </row>
    <row r="226" spans="1:7" x14ac:dyDescent="0.3">
      <c r="A226" s="30"/>
      <c r="B226" s="30"/>
      <c r="C226" s="59"/>
      <c r="D226" s="30"/>
      <c r="E226" s="30"/>
      <c r="F226" s="30"/>
      <c r="G226" s="30"/>
    </row>
    <row r="227" spans="1:7" x14ac:dyDescent="0.3">
      <c r="A227" s="30"/>
      <c r="B227" s="30"/>
      <c r="C227" s="59"/>
      <c r="D227" s="30"/>
      <c r="E227" s="30"/>
      <c r="F227" s="30"/>
      <c r="G227" s="30"/>
    </row>
    <row r="228" spans="1:7" x14ac:dyDescent="0.3">
      <c r="A228" s="30"/>
      <c r="B228" s="30"/>
      <c r="C228" s="59"/>
      <c r="D228" s="30"/>
      <c r="E228" s="30"/>
      <c r="F228" s="30"/>
      <c r="G228" s="30"/>
    </row>
    <row r="229" spans="1:7" x14ac:dyDescent="0.3">
      <c r="A229" s="30"/>
      <c r="B229" s="30"/>
      <c r="C229" s="59"/>
      <c r="D229" s="30"/>
      <c r="E229" s="30"/>
      <c r="F229" s="30"/>
      <c r="G229" s="30"/>
    </row>
    <row r="230" spans="1:7" x14ac:dyDescent="0.3">
      <c r="A230" s="30"/>
      <c r="B230" s="30"/>
      <c r="C230" s="59"/>
      <c r="D230" s="30"/>
      <c r="E230" s="30"/>
      <c r="F230" s="30"/>
      <c r="G230" s="30"/>
    </row>
    <row r="231" spans="1:7" x14ac:dyDescent="0.3">
      <c r="A231" s="30"/>
      <c r="B231" s="30"/>
      <c r="C231" s="59"/>
      <c r="D231" s="30"/>
      <c r="E231" s="30"/>
      <c r="F231" s="30"/>
      <c r="G231" s="30"/>
    </row>
    <row r="232" spans="1:7" x14ac:dyDescent="0.3">
      <c r="A232" s="30"/>
      <c r="B232" s="30"/>
      <c r="C232" s="59"/>
      <c r="D232" s="30"/>
      <c r="E232" s="30"/>
      <c r="F232" s="30"/>
      <c r="G232" s="30"/>
    </row>
    <row r="233" spans="1:7" x14ac:dyDescent="0.3">
      <c r="A233" s="30"/>
      <c r="B233" s="30"/>
      <c r="C233" s="59"/>
      <c r="D233" s="30"/>
      <c r="E233" s="30"/>
      <c r="F233" s="30"/>
      <c r="G233" s="30"/>
    </row>
    <row r="234" spans="1:7" x14ac:dyDescent="0.3">
      <c r="A234" s="30"/>
      <c r="B234" s="30"/>
      <c r="C234" s="59"/>
      <c r="D234" s="30"/>
      <c r="E234" s="30"/>
      <c r="F234" s="30"/>
      <c r="G234" s="30"/>
    </row>
    <row r="235" spans="1:7" x14ac:dyDescent="0.3">
      <c r="A235" s="30"/>
      <c r="B235" s="30"/>
      <c r="C235" s="59"/>
      <c r="D235" s="30"/>
      <c r="E235" s="30"/>
      <c r="F235" s="30"/>
      <c r="G235" s="30"/>
    </row>
    <row r="236" spans="1:7" x14ac:dyDescent="0.3">
      <c r="A236" s="30"/>
      <c r="B236" s="30"/>
      <c r="C236" s="59"/>
      <c r="D236" s="30"/>
      <c r="E236" s="30"/>
      <c r="F236" s="30"/>
      <c r="G236" s="30"/>
    </row>
    <row r="237" spans="1:7" x14ac:dyDescent="0.3">
      <c r="A237" s="30"/>
      <c r="B237" s="30"/>
      <c r="C237" s="59"/>
      <c r="D237" s="30"/>
      <c r="E237" s="30"/>
      <c r="F237" s="30"/>
      <c r="G237" s="30"/>
    </row>
    <row r="238" spans="1:7" x14ac:dyDescent="0.3">
      <c r="A238" s="30"/>
      <c r="B238" s="30"/>
      <c r="C238" s="59"/>
      <c r="D238" s="30"/>
      <c r="E238" s="30"/>
      <c r="F238" s="30"/>
      <c r="G238" s="30"/>
    </row>
    <row r="239" spans="1:7" x14ac:dyDescent="0.3">
      <c r="A239" s="30"/>
      <c r="B239" s="30"/>
      <c r="C239" s="59"/>
      <c r="D239" s="30"/>
      <c r="E239" s="30"/>
      <c r="F239" s="30"/>
      <c r="G239" s="30"/>
    </row>
    <row r="240" spans="1:7" x14ac:dyDescent="0.3">
      <c r="A240" s="30"/>
      <c r="B240" s="30"/>
      <c r="C240" s="59"/>
      <c r="D240" s="30"/>
      <c r="E240" s="30"/>
      <c r="F240" s="30"/>
      <c r="G240" s="30"/>
    </row>
    <row r="241" spans="1:7" x14ac:dyDescent="0.3">
      <c r="A241" s="30"/>
      <c r="B241" s="30"/>
      <c r="C241" s="59"/>
      <c r="D241" s="30"/>
      <c r="E241" s="30"/>
      <c r="F241" s="30"/>
      <c r="G241" s="30"/>
    </row>
    <row r="242" spans="1:7" x14ac:dyDescent="0.3">
      <c r="A242" s="30"/>
      <c r="B242" s="30"/>
      <c r="C242" s="59"/>
      <c r="D242" s="30"/>
      <c r="E242" s="30"/>
      <c r="F242" s="30"/>
      <c r="G242" s="30"/>
    </row>
  </sheetData>
  <mergeCells count="11">
    <mergeCell ref="G9:G10"/>
    <mergeCell ref="A209:F209"/>
    <mergeCell ref="A7:G7"/>
    <mergeCell ref="A9:A10"/>
    <mergeCell ref="B9:B10"/>
    <mergeCell ref="C9:C10"/>
    <mergeCell ref="D9:D10"/>
    <mergeCell ref="E9:E10"/>
    <mergeCell ref="F9:F10"/>
    <mergeCell ref="A8:G8"/>
    <mergeCell ref="E1:G6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workbookViewId="0">
      <selection activeCell="B1" sqref="B1:D6"/>
    </sheetView>
  </sheetViews>
  <sheetFormatPr defaultColWidth="9.109375" defaultRowHeight="15.6" outlineLevelRow="1" x14ac:dyDescent="0.3"/>
  <cols>
    <col min="1" max="1" width="48.6640625" style="1" customWidth="1"/>
    <col min="2" max="2" width="21.109375" style="1" customWidth="1"/>
    <col min="3" max="3" width="7.6640625" style="1" customWidth="1"/>
    <col min="4" max="4" width="14" style="1" customWidth="1"/>
    <col min="5" max="16384" width="9.109375" style="1"/>
  </cols>
  <sheetData>
    <row r="1" spans="1:4" ht="14.4" customHeight="1" x14ac:dyDescent="0.3">
      <c r="B1" s="112" t="s">
        <v>321</v>
      </c>
      <c r="C1" s="112"/>
      <c r="D1" s="112"/>
    </row>
    <row r="2" spans="1:4" ht="15.75" customHeight="1" x14ac:dyDescent="0.3">
      <c r="B2" s="112"/>
      <c r="C2" s="112"/>
      <c r="D2" s="112"/>
    </row>
    <row r="3" spans="1:4" ht="15.9" customHeight="1" x14ac:dyDescent="0.3">
      <c r="B3" s="112"/>
      <c r="C3" s="112"/>
      <c r="D3" s="112"/>
    </row>
    <row r="4" spans="1:4" ht="27" customHeight="1" x14ac:dyDescent="0.3">
      <c r="B4" s="112"/>
      <c r="C4" s="112"/>
      <c r="D4" s="112"/>
    </row>
    <row r="5" spans="1:4" ht="11.4" customHeight="1" x14ac:dyDescent="0.3">
      <c r="B5" s="112"/>
      <c r="C5" s="112"/>
      <c r="D5" s="112"/>
    </row>
    <row r="6" spans="1:4" ht="0.6" hidden="1" customHeight="1" x14ac:dyDescent="0.3">
      <c r="B6" s="112"/>
      <c r="C6" s="112"/>
      <c r="D6" s="112"/>
    </row>
    <row r="7" spans="1:4" ht="67.8" customHeight="1" x14ac:dyDescent="0.3">
      <c r="A7" s="114" t="s">
        <v>316</v>
      </c>
      <c r="B7" s="114"/>
      <c r="C7" s="114"/>
      <c r="D7" s="114"/>
    </row>
    <row r="8" spans="1:4" ht="5.25" hidden="1" customHeight="1" x14ac:dyDescent="0.3">
      <c r="A8" s="119"/>
      <c r="B8" s="120"/>
      <c r="C8" s="120"/>
      <c r="D8" s="120"/>
    </row>
    <row r="9" spans="1:4" ht="60.6" hidden="1" customHeight="1" x14ac:dyDescent="0.3">
      <c r="A9" s="121"/>
      <c r="B9" s="121"/>
      <c r="C9" s="121"/>
      <c r="D9" s="121"/>
    </row>
    <row r="10" spans="1:4" ht="14.4" customHeight="1" x14ac:dyDescent="0.3">
      <c r="A10" s="122" t="s">
        <v>0</v>
      </c>
      <c r="B10" s="122" t="s">
        <v>2</v>
      </c>
      <c r="C10" s="122" t="s">
        <v>166</v>
      </c>
      <c r="D10" s="103" t="s">
        <v>318</v>
      </c>
    </row>
    <row r="11" spans="1:4" ht="30.75" customHeight="1" x14ac:dyDescent="0.3">
      <c r="A11" s="122"/>
      <c r="B11" s="122"/>
      <c r="C11" s="122"/>
      <c r="D11" s="8" t="s">
        <v>220</v>
      </c>
    </row>
    <row r="12" spans="1:4" ht="22.2" customHeight="1" x14ac:dyDescent="0.3">
      <c r="A12" s="109" t="s">
        <v>107</v>
      </c>
      <c r="B12" s="9"/>
      <c r="C12" s="12"/>
      <c r="D12" s="84">
        <f>D14+D19+D33+D38+D43</f>
        <v>800399.80999999994</v>
      </c>
    </row>
    <row r="13" spans="1:4" ht="10.199999999999999" hidden="1" customHeight="1" x14ac:dyDescent="0.3">
      <c r="A13" s="109"/>
      <c r="B13" s="9"/>
      <c r="C13" s="12"/>
      <c r="D13" s="84"/>
    </row>
    <row r="14" spans="1:4" ht="49.2" customHeight="1" x14ac:dyDescent="0.3">
      <c r="A14" s="123" t="s">
        <v>238</v>
      </c>
      <c r="B14" s="127" t="s">
        <v>188</v>
      </c>
      <c r="C14" s="106"/>
      <c r="D14" s="96">
        <f>D15</f>
        <v>116164.12</v>
      </c>
    </row>
    <row r="15" spans="1:4" ht="34.799999999999997" customHeight="1" x14ac:dyDescent="0.3">
      <c r="A15" s="28" t="s">
        <v>111</v>
      </c>
      <c r="B15" s="127" t="s">
        <v>176</v>
      </c>
      <c r="C15" s="29"/>
      <c r="D15" s="92">
        <f t="shared" ref="D15" si="0">D16</f>
        <v>116164.12</v>
      </c>
    </row>
    <row r="16" spans="1:4" ht="39" customHeight="1" x14ac:dyDescent="0.3">
      <c r="A16" s="14" t="s">
        <v>33</v>
      </c>
      <c r="B16" s="127" t="s">
        <v>176</v>
      </c>
      <c r="C16" s="31">
        <v>200</v>
      </c>
      <c r="D16" s="89">
        <f t="shared" ref="D16" si="1">D17</f>
        <v>116164.12</v>
      </c>
    </row>
    <row r="17" spans="1:4" ht="46.5" customHeight="1" x14ac:dyDescent="0.3">
      <c r="A17" s="32" t="s">
        <v>32</v>
      </c>
      <c r="B17" s="127" t="s">
        <v>176</v>
      </c>
      <c r="C17" s="33">
        <v>240</v>
      </c>
      <c r="D17" s="93">
        <v>116164.12</v>
      </c>
    </row>
    <row r="18" spans="1:4" ht="1.2" customHeight="1" x14ac:dyDescent="0.3">
      <c r="A18" s="128"/>
      <c r="B18" s="10"/>
      <c r="C18" s="107"/>
      <c r="D18" s="85"/>
    </row>
    <row r="19" spans="1:4" ht="76.5" hidden="1" customHeight="1" x14ac:dyDescent="0.3">
      <c r="A19" s="77" t="s">
        <v>239</v>
      </c>
      <c r="B19" s="108" t="s">
        <v>198</v>
      </c>
      <c r="C19" s="107"/>
      <c r="D19" s="85">
        <f t="shared" ref="D19" si="2">D21</f>
        <v>0</v>
      </c>
    </row>
    <row r="20" spans="1:4" ht="48.75" hidden="1" customHeight="1" x14ac:dyDescent="0.3">
      <c r="A20" s="78" t="s">
        <v>65</v>
      </c>
      <c r="B20" s="129" t="s">
        <v>190</v>
      </c>
      <c r="C20" s="62"/>
      <c r="D20" s="83">
        <v>0</v>
      </c>
    </row>
    <row r="21" spans="1:4" ht="46.5" hidden="1" customHeight="1" x14ac:dyDescent="0.3">
      <c r="A21" s="109" t="s">
        <v>67</v>
      </c>
      <c r="B21" s="108" t="s">
        <v>190</v>
      </c>
      <c r="C21" s="107"/>
      <c r="D21" s="84">
        <f t="shared" ref="D21" si="3">D22</f>
        <v>0</v>
      </c>
    </row>
    <row r="22" spans="1:4" ht="47.25" hidden="1" customHeight="1" x14ac:dyDescent="0.3">
      <c r="A22" s="6" t="s">
        <v>33</v>
      </c>
      <c r="B22" s="108" t="s">
        <v>190</v>
      </c>
      <c r="C22" s="107">
        <v>200</v>
      </c>
      <c r="D22" s="84">
        <f t="shared" ref="D22" si="4">D23</f>
        <v>0</v>
      </c>
    </row>
    <row r="23" spans="1:4" ht="49.5" hidden="1" customHeight="1" x14ac:dyDescent="0.3">
      <c r="A23" s="6" t="s">
        <v>32</v>
      </c>
      <c r="B23" s="108" t="s">
        <v>190</v>
      </c>
      <c r="C23" s="107">
        <v>240</v>
      </c>
      <c r="D23" s="85">
        <v>0</v>
      </c>
    </row>
    <row r="24" spans="1:4" ht="37.5" hidden="1" customHeight="1" outlineLevel="1" x14ac:dyDescent="0.3">
      <c r="A24" s="67" t="s">
        <v>66</v>
      </c>
      <c r="B24" s="79"/>
      <c r="C24" s="80"/>
      <c r="D24" s="95"/>
    </row>
    <row r="25" spans="1:4" ht="31.2" hidden="1" outlineLevel="1" x14ac:dyDescent="0.3">
      <c r="A25" s="13" t="s">
        <v>67</v>
      </c>
      <c r="B25" s="11"/>
      <c r="C25" s="34"/>
      <c r="D25" s="88"/>
    </row>
    <row r="26" spans="1:4" ht="46.8" hidden="1" outlineLevel="1" x14ac:dyDescent="0.3">
      <c r="A26" s="14" t="s">
        <v>46</v>
      </c>
      <c r="B26" s="11"/>
      <c r="C26" s="31"/>
      <c r="D26" s="88"/>
    </row>
    <row r="27" spans="1:4" hidden="1" outlineLevel="1" x14ac:dyDescent="0.3">
      <c r="A27" s="14" t="s">
        <v>39</v>
      </c>
      <c r="B27" s="11"/>
      <c r="C27" s="31"/>
      <c r="D27" s="88"/>
    </row>
    <row r="28" spans="1:4" ht="34.5" hidden="1" customHeight="1" outlineLevel="1" x14ac:dyDescent="0.3">
      <c r="A28" s="14" t="s">
        <v>66</v>
      </c>
      <c r="B28" s="130" t="s">
        <v>86</v>
      </c>
      <c r="C28" s="31"/>
      <c r="D28" s="88"/>
    </row>
    <row r="29" spans="1:4" ht="56.25" hidden="1" customHeight="1" outlineLevel="1" x14ac:dyDescent="0.3">
      <c r="A29" s="13" t="s">
        <v>67</v>
      </c>
      <c r="B29" s="130" t="s">
        <v>87</v>
      </c>
      <c r="C29" s="31"/>
      <c r="D29" s="88"/>
    </row>
    <row r="30" spans="1:4" ht="67.5" hidden="1" customHeight="1" outlineLevel="1" x14ac:dyDescent="0.3">
      <c r="A30" s="14" t="s">
        <v>46</v>
      </c>
      <c r="B30" s="130" t="s">
        <v>141</v>
      </c>
      <c r="C30" s="31">
        <v>600</v>
      </c>
      <c r="D30" s="88"/>
    </row>
    <row r="31" spans="1:4" ht="38.25" hidden="1" customHeight="1" outlineLevel="1" x14ac:dyDescent="0.3">
      <c r="A31" s="32" t="s">
        <v>39</v>
      </c>
      <c r="B31" s="131" t="s">
        <v>141</v>
      </c>
      <c r="C31" s="33">
        <v>630</v>
      </c>
      <c r="D31" s="90"/>
    </row>
    <row r="32" spans="1:4" ht="10.5" hidden="1" customHeight="1" outlineLevel="1" x14ac:dyDescent="0.3">
      <c r="A32" s="6"/>
      <c r="B32" s="108"/>
      <c r="C32" s="107"/>
      <c r="D32" s="85"/>
    </row>
    <row r="33" spans="1:4" ht="65.25" customHeight="1" collapsed="1" x14ac:dyDescent="0.3">
      <c r="A33" s="77" t="s">
        <v>240</v>
      </c>
      <c r="B33" s="108" t="s">
        <v>185</v>
      </c>
      <c r="C33" s="12"/>
      <c r="D33" s="85">
        <f t="shared" ref="D33" si="5">D34</f>
        <v>283893.28999999998</v>
      </c>
    </row>
    <row r="34" spans="1:4" ht="34.5" customHeight="1" x14ac:dyDescent="0.3">
      <c r="A34" s="109" t="s">
        <v>183</v>
      </c>
      <c r="B34" s="108" t="s">
        <v>191</v>
      </c>
      <c r="C34" s="12"/>
      <c r="D34" s="85">
        <f t="shared" ref="D34" si="6">D35</f>
        <v>283893.28999999998</v>
      </c>
    </row>
    <row r="35" spans="1:4" ht="37.799999999999997" customHeight="1" x14ac:dyDescent="0.3">
      <c r="A35" s="73" t="s">
        <v>33</v>
      </c>
      <c r="B35" s="132" t="s">
        <v>184</v>
      </c>
      <c r="C35" s="80">
        <v>200</v>
      </c>
      <c r="D35" s="95">
        <f t="shared" ref="D35" si="7">D36</f>
        <v>283893.28999999998</v>
      </c>
    </row>
    <row r="36" spans="1:4" ht="45" customHeight="1" x14ac:dyDescent="0.3">
      <c r="A36" s="37" t="s">
        <v>32</v>
      </c>
      <c r="B36" s="131" t="s">
        <v>184</v>
      </c>
      <c r="C36" s="38">
        <v>240</v>
      </c>
      <c r="D36" s="90">
        <v>283893.28999999998</v>
      </c>
    </row>
    <row r="37" spans="1:4" ht="12" hidden="1" customHeight="1" x14ac:dyDescent="0.3">
      <c r="A37" s="42"/>
      <c r="B37" s="133"/>
      <c r="C37" s="71"/>
      <c r="D37" s="86"/>
    </row>
    <row r="38" spans="1:4" ht="68.400000000000006" customHeight="1" x14ac:dyDescent="0.3">
      <c r="A38" s="42" t="s">
        <v>241</v>
      </c>
      <c r="B38" s="133" t="s">
        <v>223</v>
      </c>
      <c r="C38" s="71"/>
      <c r="D38" s="86">
        <f t="shared" ref="D38:D40" si="8">D39</f>
        <v>105336.9</v>
      </c>
    </row>
    <row r="39" spans="1:4" ht="33" customHeight="1" x14ac:dyDescent="0.3">
      <c r="A39" s="42" t="s">
        <v>183</v>
      </c>
      <c r="B39" s="133" t="s">
        <v>224</v>
      </c>
      <c r="C39" s="71"/>
      <c r="D39" s="86">
        <f t="shared" si="8"/>
        <v>105336.9</v>
      </c>
    </row>
    <row r="40" spans="1:4" ht="36" customHeight="1" x14ac:dyDescent="0.3">
      <c r="A40" s="42" t="s">
        <v>33</v>
      </c>
      <c r="B40" s="133" t="s">
        <v>224</v>
      </c>
      <c r="C40" s="71">
        <v>200</v>
      </c>
      <c r="D40" s="86">
        <f t="shared" si="8"/>
        <v>105336.9</v>
      </c>
    </row>
    <row r="41" spans="1:4" ht="48" customHeight="1" x14ac:dyDescent="0.3">
      <c r="A41" s="42" t="s">
        <v>32</v>
      </c>
      <c r="B41" s="133" t="s">
        <v>224</v>
      </c>
      <c r="C41" s="71">
        <v>240</v>
      </c>
      <c r="D41" s="86">
        <v>105336.9</v>
      </c>
    </row>
    <row r="42" spans="1:4" ht="13.8" hidden="1" customHeight="1" x14ac:dyDescent="0.3">
      <c r="A42" s="42"/>
      <c r="B42" s="133"/>
      <c r="C42" s="71"/>
      <c r="D42" s="86"/>
    </row>
    <row r="43" spans="1:4" ht="97.2" customHeight="1" x14ac:dyDescent="0.3">
      <c r="A43" s="42" t="s">
        <v>304</v>
      </c>
      <c r="B43" s="133" t="s">
        <v>300</v>
      </c>
      <c r="C43" s="71"/>
      <c r="D43" s="86">
        <f t="shared" ref="D43:D45" si="9">D44</f>
        <v>295005.5</v>
      </c>
    </row>
    <row r="44" spans="1:4" ht="48.75" customHeight="1" x14ac:dyDescent="0.3">
      <c r="A44" s="42" t="s">
        <v>298</v>
      </c>
      <c r="B44" s="133" t="s">
        <v>305</v>
      </c>
      <c r="C44" s="71"/>
      <c r="D44" s="86">
        <f t="shared" si="9"/>
        <v>295005.5</v>
      </c>
    </row>
    <row r="45" spans="1:4" ht="35.4" customHeight="1" x14ac:dyDescent="0.3">
      <c r="A45" s="42" t="s">
        <v>299</v>
      </c>
      <c r="B45" s="133" t="s">
        <v>303</v>
      </c>
      <c r="C45" s="71"/>
      <c r="D45" s="86">
        <f t="shared" si="9"/>
        <v>295005.5</v>
      </c>
    </row>
    <row r="46" spans="1:4" ht="40.200000000000003" customHeight="1" x14ac:dyDescent="0.3">
      <c r="A46" s="42" t="s">
        <v>33</v>
      </c>
      <c r="B46" s="133" t="s">
        <v>303</v>
      </c>
      <c r="C46" s="71">
        <v>200</v>
      </c>
      <c r="D46" s="86">
        <f>D47</f>
        <v>295005.5</v>
      </c>
    </row>
    <row r="47" spans="1:4" ht="46.2" customHeight="1" x14ac:dyDescent="0.3">
      <c r="A47" s="42" t="s">
        <v>32</v>
      </c>
      <c r="B47" s="133" t="s">
        <v>303</v>
      </c>
      <c r="C47" s="71">
        <v>240</v>
      </c>
      <c r="D47" s="86">
        <v>295005.5</v>
      </c>
    </row>
    <row r="48" spans="1:4" ht="1.2" hidden="1" customHeight="1" x14ac:dyDescent="0.3">
      <c r="A48" s="42"/>
      <c r="B48" s="133"/>
      <c r="C48" s="71"/>
      <c r="D48" s="86"/>
    </row>
    <row r="49" spans="1:4" ht="36" customHeight="1" x14ac:dyDescent="0.3">
      <c r="A49" s="42" t="s">
        <v>242</v>
      </c>
      <c r="B49" s="133"/>
      <c r="C49" s="71"/>
      <c r="D49" s="86">
        <f>D62+D67+D51+D57+D76</f>
        <v>1538847.48</v>
      </c>
    </row>
    <row r="50" spans="1:4" ht="16.2" hidden="1" customHeight="1" x14ac:dyDescent="0.3">
      <c r="A50" s="42"/>
      <c r="B50" s="133"/>
      <c r="C50" s="71"/>
      <c r="D50" s="86"/>
    </row>
    <row r="51" spans="1:4" ht="70.2" customHeight="1" x14ac:dyDescent="0.3">
      <c r="A51" s="42" t="s">
        <v>288</v>
      </c>
      <c r="B51" s="133" t="s">
        <v>283</v>
      </c>
      <c r="C51" s="71"/>
      <c r="D51" s="86">
        <f t="shared" ref="D51:D54" si="10">D52</f>
        <v>9629.48</v>
      </c>
    </row>
    <row r="52" spans="1:4" ht="81.599999999999994" customHeight="1" x14ac:dyDescent="0.3">
      <c r="A52" s="42" t="s">
        <v>287</v>
      </c>
      <c r="B52" s="133" t="s">
        <v>282</v>
      </c>
      <c r="C52" s="71"/>
      <c r="D52" s="86">
        <f t="shared" si="10"/>
        <v>9629.48</v>
      </c>
    </row>
    <row r="53" spans="1:4" ht="50.4" customHeight="1" x14ac:dyDescent="0.3">
      <c r="A53" s="42" t="s">
        <v>285</v>
      </c>
      <c r="B53" s="133" t="s">
        <v>281</v>
      </c>
      <c r="C53" s="71"/>
      <c r="D53" s="86">
        <f t="shared" si="10"/>
        <v>9629.48</v>
      </c>
    </row>
    <row r="54" spans="1:4" ht="84" customHeight="1" x14ac:dyDescent="0.3">
      <c r="A54" s="42" t="s">
        <v>286</v>
      </c>
      <c r="B54" s="133" t="s">
        <v>281</v>
      </c>
      <c r="C54" s="71">
        <v>100</v>
      </c>
      <c r="D54" s="86">
        <f t="shared" si="10"/>
        <v>9629.48</v>
      </c>
    </row>
    <row r="55" spans="1:4" ht="34.799999999999997" customHeight="1" x14ac:dyDescent="0.3">
      <c r="A55" s="42" t="s">
        <v>290</v>
      </c>
      <c r="B55" s="133" t="s">
        <v>281</v>
      </c>
      <c r="C55" s="71">
        <v>110</v>
      </c>
      <c r="D55" s="86">
        <v>9629.48</v>
      </c>
    </row>
    <row r="56" spans="1:4" ht="15" hidden="1" customHeight="1" x14ac:dyDescent="0.3">
      <c r="A56" s="42"/>
      <c r="B56" s="133"/>
      <c r="C56" s="71"/>
      <c r="D56" s="86"/>
    </row>
    <row r="57" spans="1:4" ht="61.5" customHeight="1" x14ac:dyDescent="0.3">
      <c r="A57" s="42" t="s">
        <v>269</v>
      </c>
      <c r="B57" s="133" t="s">
        <v>267</v>
      </c>
      <c r="C57" s="71"/>
      <c r="D57" s="86">
        <f t="shared" ref="D57:D59" si="11">D58</f>
        <v>200000</v>
      </c>
    </row>
    <row r="58" spans="1:4" ht="38.4" customHeight="1" x14ac:dyDescent="0.3">
      <c r="A58" s="42" t="s">
        <v>270</v>
      </c>
      <c r="B58" s="133" t="s">
        <v>266</v>
      </c>
      <c r="C58" s="71"/>
      <c r="D58" s="86">
        <f t="shared" si="11"/>
        <v>200000</v>
      </c>
    </row>
    <row r="59" spans="1:4" ht="33.6" customHeight="1" x14ac:dyDescent="0.3">
      <c r="A59" s="42" t="s">
        <v>33</v>
      </c>
      <c r="B59" s="133" t="s">
        <v>266</v>
      </c>
      <c r="C59" s="71">
        <v>200</v>
      </c>
      <c r="D59" s="86">
        <f t="shared" si="11"/>
        <v>200000</v>
      </c>
    </row>
    <row r="60" spans="1:4" ht="46.8" customHeight="1" x14ac:dyDescent="0.3">
      <c r="A60" s="42" t="s">
        <v>32</v>
      </c>
      <c r="B60" s="133" t="s">
        <v>266</v>
      </c>
      <c r="C60" s="71">
        <v>240</v>
      </c>
      <c r="D60" s="86">
        <v>200000</v>
      </c>
    </row>
    <row r="61" spans="1:4" ht="13.2" hidden="1" customHeight="1" x14ac:dyDescent="0.3">
      <c r="A61" s="42"/>
      <c r="B61" s="133"/>
      <c r="C61" s="71"/>
      <c r="D61" s="86"/>
    </row>
    <row r="62" spans="1:4" ht="61.5" customHeight="1" x14ac:dyDescent="0.3">
      <c r="A62" s="42" t="s">
        <v>261</v>
      </c>
      <c r="B62" s="133" t="s">
        <v>243</v>
      </c>
      <c r="C62" s="71"/>
      <c r="D62" s="86">
        <f t="shared" ref="D62:D64" si="12">D63</f>
        <v>1285218</v>
      </c>
    </row>
    <row r="63" spans="1:4" ht="126.6" customHeight="1" x14ac:dyDescent="0.3">
      <c r="A63" s="42" t="s">
        <v>235</v>
      </c>
      <c r="B63" s="133" t="s">
        <v>236</v>
      </c>
      <c r="C63" s="71"/>
      <c r="D63" s="86">
        <f t="shared" si="12"/>
        <v>1285218</v>
      </c>
    </row>
    <row r="64" spans="1:4" ht="36" customHeight="1" x14ac:dyDescent="0.3">
      <c r="A64" s="42" t="s">
        <v>33</v>
      </c>
      <c r="B64" s="133" t="s">
        <v>236</v>
      </c>
      <c r="C64" s="71">
        <v>200</v>
      </c>
      <c r="D64" s="86">
        <f t="shared" si="12"/>
        <v>1285218</v>
      </c>
    </row>
    <row r="65" spans="1:4" ht="48.75" customHeight="1" x14ac:dyDescent="0.3">
      <c r="A65" s="42" t="s">
        <v>32</v>
      </c>
      <c r="B65" s="133" t="s">
        <v>236</v>
      </c>
      <c r="C65" s="71">
        <v>240</v>
      </c>
      <c r="D65" s="86">
        <v>1285218</v>
      </c>
    </row>
    <row r="66" spans="1:4" ht="13.5" customHeight="1" x14ac:dyDescent="0.3">
      <c r="A66" s="42"/>
      <c r="B66" s="133"/>
      <c r="C66" s="71"/>
      <c r="D66" s="86"/>
    </row>
    <row r="67" spans="1:4" ht="60.75" customHeight="1" x14ac:dyDescent="0.3">
      <c r="A67" s="42" t="s">
        <v>230</v>
      </c>
      <c r="B67" s="133" t="s">
        <v>244</v>
      </c>
      <c r="C67" s="71"/>
      <c r="D67" s="86">
        <f>D68+D71</f>
        <v>19000</v>
      </c>
    </row>
    <row r="68" spans="1:4" ht="29.25" customHeight="1" x14ac:dyDescent="0.3">
      <c r="A68" s="42" t="s">
        <v>231</v>
      </c>
      <c r="B68" s="133" t="s">
        <v>229</v>
      </c>
      <c r="C68" s="71"/>
      <c r="D68" s="86">
        <f>D69</f>
        <v>11900</v>
      </c>
    </row>
    <row r="69" spans="1:4" ht="48.75" customHeight="1" x14ac:dyDescent="0.3">
      <c r="A69" s="42" t="s">
        <v>33</v>
      </c>
      <c r="B69" s="133" t="s">
        <v>229</v>
      </c>
      <c r="C69" s="71">
        <v>200</v>
      </c>
      <c r="D69" s="86">
        <f>D70</f>
        <v>11900</v>
      </c>
    </row>
    <row r="70" spans="1:4" ht="48.75" customHeight="1" x14ac:dyDescent="0.3">
      <c r="A70" s="42" t="s">
        <v>32</v>
      </c>
      <c r="B70" s="133" t="s">
        <v>229</v>
      </c>
      <c r="C70" s="71">
        <v>240</v>
      </c>
      <c r="D70" s="86">
        <v>11900</v>
      </c>
    </row>
    <row r="71" spans="1:4" ht="37.799999999999997" customHeight="1" x14ac:dyDescent="0.3">
      <c r="A71" s="42" t="s">
        <v>232</v>
      </c>
      <c r="B71" s="133" t="s">
        <v>227</v>
      </c>
      <c r="C71" s="71"/>
      <c r="D71" s="86">
        <f t="shared" ref="D71:D73" si="13">D72</f>
        <v>7100</v>
      </c>
    </row>
    <row r="72" spans="1:4" ht="32.25" customHeight="1" x14ac:dyDescent="0.3">
      <c r="A72" s="42" t="s">
        <v>233</v>
      </c>
      <c r="B72" s="133" t="s">
        <v>245</v>
      </c>
      <c r="C72" s="71"/>
      <c r="D72" s="86">
        <f t="shared" si="13"/>
        <v>7100</v>
      </c>
    </row>
    <row r="73" spans="1:4" ht="41.4" customHeight="1" x14ac:dyDescent="0.3">
      <c r="A73" s="42" t="s">
        <v>33</v>
      </c>
      <c r="B73" s="12" t="s">
        <v>227</v>
      </c>
      <c r="C73" s="12">
        <v>200</v>
      </c>
      <c r="D73" s="85">
        <f t="shared" si="13"/>
        <v>7100</v>
      </c>
    </row>
    <row r="74" spans="1:4" ht="45" customHeight="1" x14ac:dyDescent="0.3">
      <c r="A74" s="42" t="s">
        <v>32</v>
      </c>
      <c r="B74" s="12" t="s">
        <v>227</v>
      </c>
      <c r="C74" s="12">
        <v>240</v>
      </c>
      <c r="D74" s="85">
        <v>7100</v>
      </c>
    </row>
    <row r="75" spans="1:4" hidden="1" x14ac:dyDescent="0.3">
      <c r="A75" s="109"/>
      <c r="B75" s="10"/>
      <c r="C75" s="12"/>
      <c r="D75" s="85"/>
    </row>
    <row r="76" spans="1:4" ht="201.6" customHeight="1" x14ac:dyDescent="0.3">
      <c r="A76" s="109" t="s">
        <v>259</v>
      </c>
      <c r="B76" s="10" t="s">
        <v>262</v>
      </c>
      <c r="C76" s="12"/>
      <c r="D76" s="85">
        <f>D83+D78</f>
        <v>25000</v>
      </c>
    </row>
    <row r="77" spans="1:4" hidden="1" x14ac:dyDescent="0.3">
      <c r="A77" s="109"/>
      <c r="B77" s="10"/>
      <c r="C77" s="12"/>
      <c r="D77" s="85"/>
    </row>
    <row r="78" spans="1:4" ht="62.25" hidden="1" customHeight="1" x14ac:dyDescent="0.3">
      <c r="A78" s="109" t="s">
        <v>274</v>
      </c>
      <c r="B78" s="10" t="s">
        <v>273</v>
      </c>
      <c r="C78" s="12"/>
      <c r="D78" s="85">
        <f t="shared" ref="D78:D80" si="14">D79</f>
        <v>0</v>
      </c>
    </row>
    <row r="79" spans="1:4" ht="31.2" hidden="1" x14ac:dyDescent="0.3">
      <c r="A79" s="109" t="s">
        <v>260</v>
      </c>
      <c r="B79" s="10" t="s">
        <v>271</v>
      </c>
      <c r="C79" s="12"/>
      <c r="D79" s="85">
        <f t="shared" si="14"/>
        <v>0</v>
      </c>
    </row>
    <row r="80" spans="1:4" ht="31.2" hidden="1" x14ac:dyDescent="0.3">
      <c r="A80" s="109" t="s">
        <v>33</v>
      </c>
      <c r="B80" s="10" t="s">
        <v>271</v>
      </c>
      <c r="C80" s="12">
        <v>200</v>
      </c>
      <c r="D80" s="85">
        <f t="shared" si="14"/>
        <v>0</v>
      </c>
    </row>
    <row r="81" spans="1:4" ht="46.8" hidden="1" x14ac:dyDescent="0.3">
      <c r="A81" s="109" t="s">
        <v>32</v>
      </c>
      <c r="B81" s="10" t="s">
        <v>271</v>
      </c>
      <c r="C81" s="12">
        <v>240</v>
      </c>
      <c r="D81" s="85">
        <v>0</v>
      </c>
    </row>
    <row r="82" spans="1:4" ht="11.25" hidden="1" customHeight="1" x14ac:dyDescent="0.3">
      <c r="A82" s="109"/>
      <c r="B82" s="10"/>
      <c r="C82" s="12"/>
      <c r="D82" s="85"/>
    </row>
    <row r="83" spans="1:4" ht="19.2" customHeight="1" x14ac:dyDescent="0.3">
      <c r="A83" s="109" t="s">
        <v>260</v>
      </c>
      <c r="B83" s="10" t="s">
        <v>258</v>
      </c>
      <c r="C83" s="12"/>
      <c r="D83" s="85">
        <f t="shared" ref="D83:D84" si="15">D84</f>
        <v>25000</v>
      </c>
    </row>
    <row r="84" spans="1:4" ht="31.2" x14ac:dyDescent="0.3">
      <c r="A84" s="109" t="s">
        <v>33</v>
      </c>
      <c r="B84" s="10" t="s">
        <v>253</v>
      </c>
      <c r="C84" s="12">
        <v>200</v>
      </c>
      <c r="D84" s="85">
        <f t="shared" si="15"/>
        <v>25000</v>
      </c>
    </row>
    <row r="85" spans="1:4" ht="46.2" customHeight="1" x14ac:dyDescent="0.3">
      <c r="A85" s="109" t="s">
        <v>32</v>
      </c>
      <c r="B85" s="10" t="s">
        <v>253</v>
      </c>
      <c r="C85" s="12">
        <v>240</v>
      </c>
      <c r="D85" s="85">
        <v>25000</v>
      </c>
    </row>
    <row r="86" spans="1:4" ht="1.8" hidden="1" customHeight="1" x14ac:dyDescent="0.3">
      <c r="A86" s="109"/>
      <c r="B86" s="10"/>
      <c r="C86" s="12"/>
      <c r="D86" s="85"/>
    </row>
    <row r="87" spans="1:4" ht="30.75" customHeight="1" x14ac:dyDescent="0.3">
      <c r="A87" s="109" t="s">
        <v>63</v>
      </c>
      <c r="B87" s="12"/>
      <c r="C87" s="12"/>
      <c r="D87" s="85">
        <f>D89+D110+D121+D126+D131+D182+D178+D139+D116</f>
        <v>3817251.66</v>
      </c>
    </row>
    <row r="88" spans="1:4" ht="0.6" customHeight="1" x14ac:dyDescent="0.3">
      <c r="A88" s="42"/>
      <c r="B88" s="12"/>
      <c r="C88" s="12"/>
      <c r="D88" s="85"/>
    </row>
    <row r="89" spans="1:4" ht="35.25" customHeight="1" x14ac:dyDescent="0.3">
      <c r="A89" s="41" t="s">
        <v>71</v>
      </c>
      <c r="B89" s="108" t="s">
        <v>195</v>
      </c>
      <c r="C89" s="12"/>
      <c r="D89" s="85">
        <f t="shared" ref="D89" si="16">D91+D102</f>
        <v>3166500.4800000004</v>
      </c>
    </row>
    <row r="90" spans="1:4" ht="25.5" customHeight="1" x14ac:dyDescent="0.3">
      <c r="A90" s="41" t="s">
        <v>218</v>
      </c>
      <c r="B90" s="12" t="s">
        <v>219</v>
      </c>
      <c r="C90" s="12"/>
      <c r="D90" s="85">
        <f t="shared" ref="D90" si="17">D91</f>
        <v>856878.2</v>
      </c>
    </row>
    <row r="91" spans="1:4" ht="22.5" customHeight="1" x14ac:dyDescent="0.3">
      <c r="A91" s="42" t="s">
        <v>72</v>
      </c>
      <c r="B91" s="108" t="s">
        <v>192</v>
      </c>
      <c r="C91" s="107"/>
      <c r="D91" s="85">
        <f t="shared" ref="D91" si="18">D92</f>
        <v>856878.2</v>
      </c>
    </row>
    <row r="92" spans="1:4" ht="39" customHeight="1" x14ac:dyDescent="0.3">
      <c r="A92" s="43" t="s">
        <v>64</v>
      </c>
      <c r="B92" s="134" t="s">
        <v>192</v>
      </c>
      <c r="C92" s="107"/>
      <c r="D92" s="85">
        <f t="shared" ref="D92" si="19">D93</f>
        <v>856878.2</v>
      </c>
    </row>
    <row r="93" spans="1:4" ht="81.599999999999994" customHeight="1" x14ac:dyDescent="0.3">
      <c r="A93" s="14" t="s">
        <v>13</v>
      </c>
      <c r="B93" s="134" t="s">
        <v>192</v>
      </c>
      <c r="C93" s="12">
        <v>100</v>
      </c>
      <c r="D93" s="85">
        <f>D94</f>
        <v>856878.2</v>
      </c>
    </row>
    <row r="94" spans="1:4" ht="31.2" x14ac:dyDescent="0.3">
      <c r="A94" s="32" t="s">
        <v>14</v>
      </c>
      <c r="B94" s="134" t="s">
        <v>192</v>
      </c>
      <c r="C94" s="71">
        <v>120</v>
      </c>
      <c r="D94" s="86">
        <v>856878.2</v>
      </c>
    </row>
    <row r="95" spans="1:4" ht="9.6" hidden="1" customHeight="1" x14ac:dyDescent="0.3">
      <c r="A95" s="128"/>
      <c r="B95" s="10"/>
      <c r="C95" s="107"/>
      <c r="D95" s="85"/>
    </row>
    <row r="96" spans="1:4" ht="31.2" hidden="1" x14ac:dyDescent="0.3">
      <c r="A96" s="42" t="s">
        <v>73</v>
      </c>
      <c r="B96" s="108" t="s">
        <v>84</v>
      </c>
      <c r="C96" s="12"/>
      <c r="D96" s="85"/>
    </row>
    <row r="97" spans="1:4" ht="62.4" hidden="1" x14ac:dyDescent="0.3">
      <c r="A97" s="43" t="s">
        <v>64</v>
      </c>
      <c r="B97" s="134" t="s">
        <v>85</v>
      </c>
      <c r="C97" s="36"/>
      <c r="D97" s="87"/>
    </row>
    <row r="98" spans="1:4" ht="93.6" hidden="1" x14ac:dyDescent="0.3">
      <c r="A98" s="14" t="s">
        <v>13</v>
      </c>
      <c r="B98" s="130" t="s">
        <v>113</v>
      </c>
      <c r="C98" s="31">
        <v>100</v>
      </c>
      <c r="D98" s="88"/>
    </row>
    <row r="99" spans="1:4" ht="62.4" hidden="1" x14ac:dyDescent="0.3">
      <c r="A99" s="32" t="s">
        <v>14</v>
      </c>
      <c r="B99" s="131" t="s">
        <v>142</v>
      </c>
      <c r="C99" s="38">
        <v>120</v>
      </c>
      <c r="D99" s="90"/>
    </row>
    <row r="100" spans="1:4" ht="0.75" customHeight="1" x14ac:dyDescent="0.3">
      <c r="A100" s="109"/>
      <c r="B100" s="10"/>
      <c r="C100" s="12"/>
      <c r="D100" s="85"/>
    </row>
    <row r="101" spans="1:4" ht="27.75" customHeight="1" x14ac:dyDescent="0.3">
      <c r="A101" s="42" t="s">
        <v>71</v>
      </c>
      <c r="B101" s="108" t="s">
        <v>193</v>
      </c>
      <c r="C101" s="12"/>
      <c r="D101" s="85">
        <f t="shared" ref="D101" si="20">D102</f>
        <v>2309622.2800000003</v>
      </c>
    </row>
    <row r="102" spans="1:4" ht="34.200000000000003" customHeight="1" x14ac:dyDescent="0.3">
      <c r="A102" s="6" t="s">
        <v>64</v>
      </c>
      <c r="B102" s="108" t="s">
        <v>194</v>
      </c>
      <c r="C102" s="12"/>
      <c r="D102" s="85">
        <f t="shared" ref="D102" si="21">D103+D105+D107</f>
        <v>2309622.2800000003</v>
      </c>
    </row>
    <row r="103" spans="1:4" ht="84" customHeight="1" x14ac:dyDescent="0.3">
      <c r="A103" s="6" t="s">
        <v>13</v>
      </c>
      <c r="B103" s="108" t="s">
        <v>194</v>
      </c>
      <c r="C103" s="12">
        <v>100</v>
      </c>
      <c r="D103" s="84">
        <f t="shared" ref="D103" si="22">D104</f>
        <v>2098214.7000000002</v>
      </c>
    </row>
    <row r="104" spans="1:4" ht="38.4" customHeight="1" x14ac:dyDescent="0.3">
      <c r="A104" s="6" t="s">
        <v>14</v>
      </c>
      <c r="B104" s="108" t="s">
        <v>194</v>
      </c>
      <c r="C104" s="12">
        <v>120</v>
      </c>
      <c r="D104" s="85">
        <v>2098214.7000000002</v>
      </c>
    </row>
    <row r="105" spans="1:4" ht="31.2" x14ac:dyDescent="0.3">
      <c r="A105" s="6" t="s">
        <v>33</v>
      </c>
      <c r="B105" s="108" t="s">
        <v>194</v>
      </c>
      <c r="C105" s="12">
        <v>200</v>
      </c>
      <c r="D105" s="84">
        <f>D106</f>
        <v>203356.45</v>
      </c>
    </row>
    <row r="106" spans="1:4" ht="46.8" x14ac:dyDescent="0.3">
      <c r="A106" s="6" t="s">
        <v>32</v>
      </c>
      <c r="B106" s="108" t="s">
        <v>194</v>
      </c>
      <c r="C106" s="12">
        <v>240</v>
      </c>
      <c r="D106" s="85">
        <v>203356.45</v>
      </c>
    </row>
    <row r="107" spans="1:4" x14ac:dyDescent="0.3">
      <c r="A107" s="6" t="s">
        <v>15</v>
      </c>
      <c r="B107" s="108" t="s">
        <v>194</v>
      </c>
      <c r="C107" s="12">
        <v>800</v>
      </c>
      <c r="D107" s="84">
        <f t="shared" ref="D107" si="23">D108</f>
        <v>8051.13</v>
      </c>
    </row>
    <row r="108" spans="1:4" x14ac:dyDescent="0.3">
      <c r="A108" s="6" t="s">
        <v>16</v>
      </c>
      <c r="B108" s="108" t="s">
        <v>194</v>
      </c>
      <c r="C108" s="12">
        <v>850</v>
      </c>
      <c r="D108" s="85">
        <v>8051.13</v>
      </c>
    </row>
    <row r="109" spans="1:4" ht="7.2" hidden="1" customHeight="1" x14ac:dyDescent="0.3">
      <c r="A109" s="6"/>
      <c r="B109" s="10"/>
      <c r="C109" s="107"/>
      <c r="D109" s="85"/>
    </row>
    <row r="110" spans="1:4" ht="31.2" x14ac:dyDescent="0.3">
      <c r="A110" s="6" t="s">
        <v>215</v>
      </c>
      <c r="B110" s="108" t="s">
        <v>206</v>
      </c>
      <c r="C110" s="107"/>
      <c r="D110" s="84">
        <f t="shared" ref="D110" si="24">D111</f>
        <v>87500</v>
      </c>
    </row>
    <row r="111" spans="1:4" ht="20.25" customHeight="1" x14ac:dyDescent="0.3">
      <c r="A111" s="43" t="s">
        <v>213</v>
      </c>
      <c r="B111" s="134" t="s">
        <v>205</v>
      </c>
      <c r="C111" s="29"/>
      <c r="D111" s="92">
        <f t="shared" ref="D111" si="25">D113</f>
        <v>87500</v>
      </c>
    </row>
    <row r="112" spans="1:4" ht="46.8" x14ac:dyDescent="0.3">
      <c r="A112" s="67" t="s">
        <v>214</v>
      </c>
      <c r="B112" s="134" t="s">
        <v>205</v>
      </c>
      <c r="C112" s="68"/>
      <c r="D112" s="94">
        <f t="shared" ref="D112" si="26">D113</f>
        <v>87500</v>
      </c>
    </row>
    <row r="113" spans="1:4" ht="31.2" x14ac:dyDescent="0.3">
      <c r="A113" s="14" t="s">
        <v>33</v>
      </c>
      <c r="B113" s="134" t="s">
        <v>205</v>
      </c>
      <c r="C113" s="31">
        <v>200</v>
      </c>
      <c r="D113" s="89">
        <f t="shared" ref="D113" si="27">D114</f>
        <v>87500</v>
      </c>
    </row>
    <row r="114" spans="1:4" ht="46.8" x14ac:dyDescent="0.3">
      <c r="A114" s="32" t="s">
        <v>32</v>
      </c>
      <c r="B114" s="134" t="s">
        <v>205</v>
      </c>
      <c r="C114" s="33">
        <v>240</v>
      </c>
      <c r="D114" s="90">
        <v>87500</v>
      </c>
    </row>
    <row r="115" spans="1:4" ht="1.2" customHeight="1" x14ac:dyDescent="0.3">
      <c r="A115" s="41"/>
      <c r="B115" s="129"/>
      <c r="C115" s="8"/>
      <c r="D115" s="86"/>
    </row>
    <row r="116" spans="1:4" ht="31.2" x14ac:dyDescent="0.3">
      <c r="A116" s="41" t="s">
        <v>294</v>
      </c>
      <c r="B116" s="129" t="s">
        <v>295</v>
      </c>
      <c r="C116" s="8"/>
      <c r="D116" s="86">
        <f>D117</f>
        <v>25399</v>
      </c>
    </row>
    <row r="117" spans="1:4" ht="31.2" x14ac:dyDescent="0.3">
      <c r="A117" s="41" t="s">
        <v>33</v>
      </c>
      <c r="B117" s="129" t="s">
        <v>295</v>
      </c>
      <c r="C117" s="8">
        <v>200</v>
      </c>
      <c r="D117" s="86">
        <f>D118</f>
        <v>25399</v>
      </c>
    </row>
    <row r="118" spans="1:4" ht="46.8" x14ac:dyDescent="0.3">
      <c r="A118" s="41" t="s">
        <v>32</v>
      </c>
      <c r="B118" s="129" t="s">
        <v>295</v>
      </c>
      <c r="C118" s="8">
        <v>240</v>
      </c>
      <c r="D118" s="97">
        <v>25399</v>
      </c>
    </row>
    <row r="119" spans="1:4" ht="0.6" customHeight="1" x14ac:dyDescent="0.3">
      <c r="A119" s="41"/>
      <c r="B119" s="129"/>
      <c r="C119" s="8"/>
      <c r="D119" s="86"/>
    </row>
    <row r="120" spans="1:4" ht="31.5" customHeight="1" x14ac:dyDescent="0.3">
      <c r="A120" s="109" t="s">
        <v>217</v>
      </c>
      <c r="B120" s="10" t="s">
        <v>197</v>
      </c>
      <c r="C120" s="107"/>
      <c r="D120" s="85">
        <f>D121</f>
        <v>67607</v>
      </c>
    </row>
    <row r="121" spans="1:4" ht="27.75" customHeight="1" x14ac:dyDescent="0.3">
      <c r="A121" s="6" t="s">
        <v>88</v>
      </c>
      <c r="B121" s="108" t="s">
        <v>196</v>
      </c>
      <c r="C121" s="107"/>
      <c r="D121" s="84">
        <f t="shared" ref="D121" si="28">D122</f>
        <v>67607</v>
      </c>
    </row>
    <row r="122" spans="1:4" ht="46.8" x14ac:dyDescent="0.3">
      <c r="A122" s="6" t="s">
        <v>108</v>
      </c>
      <c r="B122" s="135" t="s">
        <v>237</v>
      </c>
      <c r="C122" s="107"/>
      <c r="D122" s="84">
        <f t="shared" ref="D122" si="29">D123</f>
        <v>67607</v>
      </c>
    </row>
    <row r="123" spans="1:4" x14ac:dyDescent="0.3">
      <c r="A123" s="6" t="s">
        <v>7</v>
      </c>
      <c r="B123" s="135" t="s">
        <v>237</v>
      </c>
      <c r="C123" s="107">
        <v>500</v>
      </c>
      <c r="D123" s="84">
        <f t="shared" ref="D123" si="30">D124</f>
        <v>67607</v>
      </c>
    </row>
    <row r="124" spans="1:4" x14ac:dyDescent="0.3">
      <c r="A124" s="6" t="s">
        <v>18</v>
      </c>
      <c r="B124" s="135" t="s">
        <v>237</v>
      </c>
      <c r="C124" s="107">
        <v>540</v>
      </c>
      <c r="D124" s="85">
        <v>67607</v>
      </c>
    </row>
    <row r="125" spans="1:4" ht="1.2" customHeight="1" x14ac:dyDescent="0.3">
      <c r="A125" s="44"/>
      <c r="B125" s="10"/>
      <c r="C125" s="12"/>
      <c r="D125" s="85"/>
    </row>
    <row r="126" spans="1:4" hidden="1" x14ac:dyDescent="0.3">
      <c r="A126" s="6" t="s">
        <v>75</v>
      </c>
      <c r="B126" s="108" t="s">
        <v>199</v>
      </c>
      <c r="C126" s="107"/>
      <c r="D126" s="85">
        <f t="shared" ref="D126" si="31">D127</f>
        <v>0</v>
      </c>
    </row>
    <row r="127" spans="1:4" ht="31.2" hidden="1" x14ac:dyDescent="0.3">
      <c r="A127" s="6" t="s">
        <v>202</v>
      </c>
      <c r="B127" s="108" t="s">
        <v>175</v>
      </c>
      <c r="C127" s="107"/>
      <c r="D127" s="85">
        <f t="shared" ref="D127" si="32">D128</f>
        <v>0</v>
      </c>
    </row>
    <row r="128" spans="1:4" hidden="1" x14ac:dyDescent="0.3">
      <c r="A128" s="6" t="s">
        <v>15</v>
      </c>
      <c r="B128" s="108" t="s">
        <v>175</v>
      </c>
      <c r="C128" s="107">
        <v>800</v>
      </c>
      <c r="D128" s="85">
        <f t="shared" ref="D128" si="33">D129</f>
        <v>0</v>
      </c>
    </row>
    <row r="129" spans="1:4" hidden="1" x14ac:dyDescent="0.3">
      <c r="A129" s="6" t="s">
        <v>27</v>
      </c>
      <c r="B129" s="108" t="s">
        <v>175</v>
      </c>
      <c r="C129" s="107">
        <v>870</v>
      </c>
      <c r="D129" s="85">
        <v>0</v>
      </c>
    </row>
    <row r="130" spans="1:4" ht="5.25" hidden="1" customHeight="1" x14ac:dyDescent="0.3">
      <c r="A130" s="6"/>
      <c r="B130" s="10"/>
      <c r="C130" s="12"/>
      <c r="D130" s="85"/>
    </row>
    <row r="131" spans="1:4" ht="27.75" customHeight="1" x14ac:dyDescent="0.3">
      <c r="A131" s="109" t="s">
        <v>210</v>
      </c>
      <c r="B131" s="108" t="s">
        <v>248</v>
      </c>
      <c r="C131" s="107"/>
      <c r="D131" s="85">
        <f t="shared" ref="D131" si="34">D132</f>
        <v>193080.61000000002</v>
      </c>
    </row>
    <row r="132" spans="1:4" ht="46.8" x14ac:dyDescent="0.3">
      <c r="A132" s="109" t="s">
        <v>162</v>
      </c>
      <c r="B132" s="135" t="s">
        <v>247</v>
      </c>
      <c r="C132" s="12"/>
      <c r="D132" s="85">
        <f t="shared" ref="D132" si="35">D133+D135</f>
        <v>193080.61000000002</v>
      </c>
    </row>
    <row r="133" spans="1:4" ht="84.6" customHeight="1" x14ac:dyDescent="0.3">
      <c r="A133" s="6" t="s">
        <v>13</v>
      </c>
      <c r="B133" s="135" t="s">
        <v>247</v>
      </c>
      <c r="C133" s="12">
        <v>100</v>
      </c>
      <c r="D133" s="84">
        <f t="shared" ref="D133" si="36">D134</f>
        <v>172523.85</v>
      </c>
    </row>
    <row r="134" spans="1:4" ht="31.2" x14ac:dyDescent="0.3">
      <c r="A134" s="6" t="s">
        <v>14</v>
      </c>
      <c r="B134" s="135" t="s">
        <v>246</v>
      </c>
      <c r="C134" s="12">
        <v>120</v>
      </c>
      <c r="D134" s="85">
        <v>172523.85</v>
      </c>
    </row>
    <row r="135" spans="1:4" ht="31.2" x14ac:dyDescent="0.3">
      <c r="A135" s="6" t="s">
        <v>33</v>
      </c>
      <c r="B135" s="135" t="s">
        <v>246</v>
      </c>
      <c r="C135" s="107">
        <v>200</v>
      </c>
      <c r="D135" s="84">
        <f t="shared" ref="D135" si="37">D136</f>
        <v>20556.759999999998</v>
      </c>
    </row>
    <row r="136" spans="1:4" ht="46.8" x14ac:dyDescent="0.3">
      <c r="A136" s="6" t="s">
        <v>32</v>
      </c>
      <c r="B136" s="135" t="s">
        <v>246</v>
      </c>
      <c r="C136" s="107">
        <v>240</v>
      </c>
      <c r="D136" s="85">
        <v>20556.759999999998</v>
      </c>
    </row>
    <row r="137" spans="1:4" ht="0.6" customHeight="1" x14ac:dyDescent="0.3">
      <c r="A137" s="6"/>
      <c r="B137" s="135"/>
      <c r="C137" s="107"/>
      <c r="D137" s="85"/>
    </row>
    <row r="138" spans="1:4" hidden="1" x14ac:dyDescent="0.3">
      <c r="A138" s="6"/>
      <c r="B138" s="135"/>
      <c r="C138" s="107"/>
      <c r="D138" s="85"/>
    </row>
    <row r="139" spans="1:4" ht="46.8" x14ac:dyDescent="0.3">
      <c r="A139" s="6" t="s">
        <v>292</v>
      </c>
      <c r="B139" s="135" t="s">
        <v>264</v>
      </c>
      <c r="C139" s="107"/>
      <c r="D139" s="85">
        <f t="shared" ref="D139:D141" si="38">D140</f>
        <v>5000</v>
      </c>
    </row>
    <row r="140" spans="1:4" ht="78" x14ac:dyDescent="0.3">
      <c r="A140" s="6" t="s">
        <v>293</v>
      </c>
      <c r="B140" s="135" t="s">
        <v>263</v>
      </c>
      <c r="C140" s="107"/>
      <c r="D140" s="85">
        <f t="shared" si="38"/>
        <v>5000</v>
      </c>
    </row>
    <row r="141" spans="1:4" ht="31.2" x14ac:dyDescent="0.3">
      <c r="A141" s="6" t="s">
        <v>33</v>
      </c>
      <c r="B141" s="135" t="s">
        <v>263</v>
      </c>
      <c r="C141" s="107">
        <v>200</v>
      </c>
      <c r="D141" s="85">
        <f t="shared" si="38"/>
        <v>5000</v>
      </c>
    </row>
    <row r="142" spans="1:4" ht="46.8" x14ac:dyDescent="0.3">
      <c r="A142" s="6" t="s">
        <v>32</v>
      </c>
      <c r="B142" s="135" t="s">
        <v>291</v>
      </c>
      <c r="C142" s="107">
        <v>240</v>
      </c>
      <c r="D142" s="85">
        <v>5000</v>
      </c>
    </row>
    <row r="143" spans="1:4" ht="1.2" customHeight="1" x14ac:dyDescent="0.3">
      <c r="A143" s="6"/>
      <c r="B143" s="135"/>
      <c r="C143" s="107"/>
      <c r="D143" s="85"/>
    </row>
    <row r="144" spans="1:4" ht="31.5" customHeight="1" x14ac:dyDescent="0.3">
      <c r="A144" s="44" t="s">
        <v>212</v>
      </c>
      <c r="B144" s="10" t="s">
        <v>216</v>
      </c>
      <c r="C144" s="12"/>
      <c r="D144" s="85">
        <f>D178</f>
        <v>228251.63</v>
      </c>
    </row>
    <row r="145" spans="1:4" ht="46.8" hidden="1" x14ac:dyDescent="0.3">
      <c r="A145" s="109" t="s">
        <v>70</v>
      </c>
      <c r="B145" s="108" t="s">
        <v>91</v>
      </c>
      <c r="C145" s="107"/>
      <c r="D145" s="85"/>
    </row>
    <row r="146" spans="1:4" ht="124.8" hidden="1" x14ac:dyDescent="0.3">
      <c r="A146" s="28" t="s">
        <v>68</v>
      </c>
      <c r="B146" s="134" t="s">
        <v>143</v>
      </c>
      <c r="C146" s="29"/>
      <c r="D146" s="87"/>
    </row>
    <row r="147" spans="1:4" ht="62.4" hidden="1" x14ac:dyDescent="0.3">
      <c r="A147" s="13" t="s">
        <v>33</v>
      </c>
      <c r="B147" s="130" t="s">
        <v>144</v>
      </c>
      <c r="C147" s="31">
        <v>200</v>
      </c>
      <c r="D147" s="88"/>
    </row>
    <row r="148" spans="1:4" ht="62.4" hidden="1" x14ac:dyDescent="0.3">
      <c r="A148" s="37" t="s">
        <v>32</v>
      </c>
      <c r="B148" s="131" t="s">
        <v>144</v>
      </c>
      <c r="C148" s="33">
        <v>240</v>
      </c>
      <c r="D148" s="90"/>
    </row>
    <row r="149" spans="1:4" ht="9" hidden="1" customHeight="1" x14ac:dyDescent="0.3">
      <c r="A149" s="109"/>
      <c r="B149" s="108"/>
      <c r="C149" s="107"/>
      <c r="D149" s="85"/>
    </row>
    <row r="150" spans="1:4" ht="46.8" hidden="1" x14ac:dyDescent="0.3">
      <c r="A150" s="28" t="s">
        <v>69</v>
      </c>
      <c r="B150" s="134" t="s">
        <v>92</v>
      </c>
      <c r="C150" s="36"/>
      <c r="D150" s="87"/>
    </row>
    <row r="151" spans="1:4" ht="124.8" hidden="1" x14ac:dyDescent="0.3">
      <c r="A151" s="13" t="s">
        <v>68</v>
      </c>
      <c r="B151" s="130" t="s">
        <v>160</v>
      </c>
      <c r="C151" s="34"/>
      <c r="D151" s="88"/>
    </row>
    <row r="152" spans="1:4" ht="62.4" hidden="1" x14ac:dyDescent="0.3">
      <c r="A152" s="14" t="s">
        <v>33</v>
      </c>
      <c r="B152" s="130" t="s">
        <v>89</v>
      </c>
      <c r="C152" s="34">
        <v>200</v>
      </c>
      <c r="D152" s="88"/>
    </row>
    <row r="153" spans="1:4" ht="62.4" hidden="1" x14ac:dyDescent="0.3">
      <c r="A153" s="32" t="s">
        <v>32</v>
      </c>
      <c r="B153" s="131" t="s">
        <v>161</v>
      </c>
      <c r="C153" s="38">
        <v>240</v>
      </c>
      <c r="D153" s="90"/>
    </row>
    <row r="154" spans="1:4" ht="9.9" hidden="1" customHeight="1" x14ac:dyDescent="0.3">
      <c r="A154" s="6"/>
      <c r="B154" s="10"/>
      <c r="C154" s="107"/>
      <c r="D154" s="85"/>
    </row>
    <row r="155" spans="1:4" ht="31.2" hidden="1" x14ac:dyDescent="0.3">
      <c r="A155" s="6" t="s">
        <v>79</v>
      </c>
      <c r="B155" s="108" t="s">
        <v>95</v>
      </c>
      <c r="C155" s="12"/>
      <c r="D155" s="85"/>
    </row>
    <row r="156" spans="1:4" ht="109.2" hidden="1" x14ac:dyDescent="0.3">
      <c r="A156" s="43" t="s">
        <v>78</v>
      </c>
      <c r="B156" s="134" t="s">
        <v>145</v>
      </c>
      <c r="C156" s="36"/>
      <c r="D156" s="87"/>
    </row>
    <row r="157" spans="1:4" ht="62.4" hidden="1" x14ac:dyDescent="0.3">
      <c r="A157" s="14" t="s">
        <v>33</v>
      </c>
      <c r="B157" s="130" t="s">
        <v>146</v>
      </c>
      <c r="C157" s="31">
        <v>200</v>
      </c>
      <c r="D157" s="88"/>
    </row>
    <row r="158" spans="1:4" ht="62.4" hidden="1" x14ac:dyDescent="0.3">
      <c r="A158" s="14" t="s">
        <v>32</v>
      </c>
      <c r="B158" s="130" t="s">
        <v>147</v>
      </c>
      <c r="C158" s="31">
        <v>240</v>
      </c>
      <c r="D158" s="88"/>
    </row>
    <row r="159" spans="1:4" ht="62.4" hidden="1" x14ac:dyDescent="0.3">
      <c r="A159" s="14" t="s">
        <v>90</v>
      </c>
      <c r="B159" s="130" t="s">
        <v>148</v>
      </c>
      <c r="C159" s="34"/>
      <c r="D159" s="88"/>
    </row>
    <row r="160" spans="1:4" ht="62.4" hidden="1" x14ac:dyDescent="0.3">
      <c r="A160" s="14" t="s">
        <v>33</v>
      </c>
      <c r="B160" s="130" t="s">
        <v>149</v>
      </c>
      <c r="C160" s="31">
        <v>200</v>
      </c>
      <c r="D160" s="88"/>
    </row>
    <row r="161" spans="1:4" ht="62.4" hidden="1" x14ac:dyDescent="0.3">
      <c r="A161" s="14" t="s">
        <v>32</v>
      </c>
      <c r="B161" s="130" t="s">
        <v>150</v>
      </c>
      <c r="C161" s="31">
        <v>240</v>
      </c>
      <c r="D161" s="88"/>
    </row>
    <row r="162" spans="1:4" ht="62.4" hidden="1" x14ac:dyDescent="0.3">
      <c r="A162" s="15" t="s">
        <v>96</v>
      </c>
      <c r="B162" s="130" t="s">
        <v>151</v>
      </c>
      <c r="C162" s="34"/>
      <c r="D162" s="88"/>
    </row>
    <row r="163" spans="1:4" ht="62.4" hidden="1" x14ac:dyDescent="0.3">
      <c r="A163" s="14" t="s">
        <v>33</v>
      </c>
      <c r="B163" s="130" t="s">
        <v>151</v>
      </c>
      <c r="C163" s="31">
        <v>200</v>
      </c>
      <c r="D163" s="88"/>
    </row>
    <row r="164" spans="1:4" ht="62.4" hidden="1" x14ac:dyDescent="0.3">
      <c r="A164" s="14" t="s">
        <v>32</v>
      </c>
      <c r="B164" s="130" t="s">
        <v>151</v>
      </c>
      <c r="C164" s="31">
        <v>240</v>
      </c>
      <c r="D164" s="88"/>
    </row>
    <row r="165" spans="1:4" ht="8.1" hidden="1" customHeight="1" x14ac:dyDescent="0.3">
      <c r="A165" s="109"/>
      <c r="B165" s="10"/>
      <c r="C165" s="107"/>
      <c r="D165" s="85"/>
    </row>
    <row r="166" spans="1:4" ht="31.2" hidden="1" x14ac:dyDescent="0.3">
      <c r="A166" s="6" t="s">
        <v>77</v>
      </c>
      <c r="B166" s="108" t="s">
        <v>97</v>
      </c>
      <c r="C166" s="107"/>
      <c r="D166" s="85"/>
    </row>
    <row r="167" spans="1:4" ht="109.2" hidden="1" x14ac:dyDescent="0.3">
      <c r="A167" s="43" t="s">
        <v>78</v>
      </c>
      <c r="B167" s="134" t="s">
        <v>152</v>
      </c>
      <c r="C167" s="36"/>
      <c r="D167" s="87"/>
    </row>
    <row r="168" spans="1:4" ht="62.4" hidden="1" x14ac:dyDescent="0.3">
      <c r="A168" s="14" t="s">
        <v>33</v>
      </c>
      <c r="B168" s="130" t="s">
        <v>153</v>
      </c>
      <c r="C168" s="31">
        <v>200</v>
      </c>
      <c r="D168" s="88"/>
    </row>
    <row r="169" spans="1:4" ht="62.4" hidden="1" x14ac:dyDescent="0.3">
      <c r="A169" s="14" t="s">
        <v>32</v>
      </c>
      <c r="B169" s="130" t="s">
        <v>153</v>
      </c>
      <c r="C169" s="31">
        <v>240</v>
      </c>
      <c r="D169" s="88"/>
    </row>
    <row r="170" spans="1:4" ht="62.4" hidden="1" x14ac:dyDescent="0.3">
      <c r="A170" s="14" t="s">
        <v>105</v>
      </c>
      <c r="B170" s="130" t="s">
        <v>132</v>
      </c>
      <c r="C170" s="34"/>
      <c r="D170" s="88"/>
    </row>
    <row r="171" spans="1:4" ht="62.4" hidden="1" x14ac:dyDescent="0.3">
      <c r="A171" s="14" t="s">
        <v>33</v>
      </c>
      <c r="B171" s="130" t="s">
        <v>154</v>
      </c>
      <c r="C171" s="31">
        <v>200</v>
      </c>
      <c r="D171" s="88"/>
    </row>
    <row r="172" spans="1:4" ht="62.4" hidden="1" x14ac:dyDescent="0.3">
      <c r="A172" s="32" t="s">
        <v>32</v>
      </c>
      <c r="B172" s="131" t="s">
        <v>132</v>
      </c>
      <c r="C172" s="33">
        <v>240</v>
      </c>
      <c r="D172" s="90"/>
    </row>
    <row r="173" spans="1:4" ht="9.6" hidden="1" customHeight="1" x14ac:dyDescent="0.3">
      <c r="A173" s="6"/>
      <c r="B173" s="108"/>
      <c r="C173" s="107"/>
      <c r="D173" s="85"/>
    </row>
    <row r="174" spans="1:4" ht="31.2" hidden="1" x14ac:dyDescent="0.3">
      <c r="A174" s="6" t="s">
        <v>80</v>
      </c>
      <c r="B174" s="108" t="s">
        <v>98</v>
      </c>
      <c r="C174" s="107"/>
      <c r="D174" s="85"/>
    </row>
    <row r="175" spans="1:4" ht="109.2" hidden="1" x14ac:dyDescent="0.3">
      <c r="A175" s="43" t="s">
        <v>40</v>
      </c>
      <c r="B175" s="134" t="s">
        <v>155</v>
      </c>
      <c r="C175" s="36"/>
      <c r="D175" s="87"/>
    </row>
    <row r="176" spans="1:4" ht="62.4" hidden="1" x14ac:dyDescent="0.3">
      <c r="A176" s="14" t="s">
        <v>33</v>
      </c>
      <c r="B176" s="130" t="s">
        <v>156</v>
      </c>
      <c r="C176" s="34">
        <v>200</v>
      </c>
      <c r="D176" s="88"/>
    </row>
    <row r="177" spans="1:4" ht="62.4" hidden="1" x14ac:dyDescent="0.3">
      <c r="A177" s="81" t="s">
        <v>32</v>
      </c>
      <c r="B177" s="136" t="s">
        <v>155</v>
      </c>
      <c r="C177" s="82">
        <v>240</v>
      </c>
      <c r="D177" s="98"/>
    </row>
    <row r="178" spans="1:4" ht="46.8" x14ac:dyDescent="0.3">
      <c r="A178" s="6" t="s">
        <v>101</v>
      </c>
      <c r="B178" s="135" t="s">
        <v>200</v>
      </c>
      <c r="C178" s="12"/>
      <c r="D178" s="85">
        <f t="shared" ref="D178" si="39">D179</f>
        <v>228251.63</v>
      </c>
    </row>
    <row r="179" spans="1:4" ht="31.2" x14ac:dyDescent="0.3">
      <c r="A179" s="6" t="s">
        <v>33</v>
      </c>
      <c r="B179" s="135" t="s">
        <v>200</v>
      </c>
      <c r="C179" s="12">
        <v>200</v>
      </c>
      <c r="D179" s="85">
        <f t="shared" ref="D179" si="40">D180</f>
        <v>228251.63</v>
      </c>
    </row>
    <row r="180" spans="1:4" ht="46.8" x14ac:dyDescent="0.3">
      <c r="A180" s="6" t="s">
        <v>32</v>
      </c>
      <c r="B180" s="135" t="s">
        <v>200</v>
      </c>
      <c r="C180" s="12">
        <v>240</v>
      </c>
      <c r="D180" s="85">
        <v>228251.63</v>
      </c>
    </row>
    <row r="181" spans="1:4" ht="10.8" hidden="1" customHeight="1" x14ac:dyDescent="0.3">
      <c r="A181" s="109"/>
      <c r="B181" s="10"/>
      <c r="C181" s="12"/>
      <c r="D181" s="85"/>
    </row>
    <row r="182" spans="1:4" ht="31.2" x14ac:dyDescent="0.3">
      <c r="A182" s="6" t="s">
        <v>71</v>
      </c>
      <c r="B182" s="108" t="s">
        <v>193</v>
      </c>
      <c r="C182" s="107"/>
      <c r="D182" s="85">
        <f t="shared" ref="D182" si="41">D183</f>
        <v>43912.94</v>
      </c>
    </row>
    <row r="183" spans="1:4" x14ac:dyDescent="0.3">
      <c r="A183" s="66" t="s">
        <v>81</v>
      </c>
      <c r="B183" s="129" t="s">
        <v>201</v>
      </c>
      <c r="C183" s="62"/>
      <c r="D183" s="91">
        <f t="shared" ref="D183" si="42">D184</f>
        <v>43912.94</v>
      </c>
    </row>
    <row r="184" spans="1:4" ht="31.2" x14ac:dyDescent="0.3">
      <c r="A184" s="6" t="s">
        <v>20</v>
      </c>
      <c r="B184" s="108" t="s">
        <v>201</v>
      </c>
      <c r="C184" s="107">
        <v>300</v>
      </c>
      <c r="D184" s="84">
        <f t="shared" ref="D184" si="43">D185</f>
        <v>43912.94</v>
      </c>
    </row>
    <row r="185" spans="1:4" ht="27" customHeight="1" x14ac:dyDescent="0.3">
      <c r="A185" s="41" t="s">
        <v>21</v>
      </c>
      <c r="B185" s="132" t="s">
        <v>201</v>
      </c>
      <c r="C185" s="8">
        <v>310</v>
      </c>
      <c r="D185" s="97">
        <v>43912.94</v>
      </c>
    </row>
    <row r="186" spans="1:4" ht="31.2" hidden="1" x14ac:dyDescent="0.3">
      <c r="A186" s="6" t="s">
        <v>82</v>
      </c>
      <c r="B186" s="108" t="s">
        <v>104</v>
      </c>
      <c r="C186" s="12"/>
      <c r="D186" s="85"/>
    </row>
    <row r="187" spans="1:4" ht="11.25" hidden="1" customHeight="1" x14ac:dyDescent="0.3">
      <c r="A187" s="43" t="s">
        <v>103</v>
      </c>
      <c r="B187" s="134" t="s">
        <v>157</v>
      </c>
      <c r="C187" s="36"/>
      <c r="D187" s="87"/>
    </row>
    <row r="188" spans="1:4" ht="10.5" hidden="1" customHeight="1" x14ac:dyDescent="0.3">
      <c r="A188" s="14" t="s">
        <v>33</v>
      </c>
      <c r="B188" s="130" t="s">
        <v>158</v>
      </c>
      <c r="C188" s="34">
        <v>200</v>
      </c>
      <c r="D188" s="88"/>
    </row>
    <row r="189" spans="1:4" ht="13.5" hidden="1" customHeight="1" x14ac:dyDescent="0.3">
      <c r="A189" s="32" t="s">
        <v>32</v>
      </c>
      <c r="B189" s="131" t="s">
        <v>159</v>
      </c>
      <c r="C189" s="38">
        <v>240</v>
      </c>
      <c r="D189" s="90"/>
    </row>
    <row r="190" spans="1:4" ht="21.6" customHeight="1" x14ac:dyDescent="0.3">
      <c r="A190" s="124" t="s">
        <v>62</v>
      </c>
      <c r="B190" s="125"/>
      <c r="C190" s="126"/>
      <c r="D190" s="85">
        <f>D87+D12+D49</f>
        <v>6156498.9499999993</v>
      </c>
    </row>
    <row r="191" spans="1:4" x14ac:dyDescent="0.3">
      <c r="A191" s="16"/>
      <c r="B191" s="17"/>
      <c r="C191" s="18"/>
      <c r="D191" s="19"/>
    </row>
    <row r="192" spans="1:4" x14ac:dyDescent="0.3">
      <c r="A192" s="20"/>
      <c r="B192" s="21"/>
      <c r="C192" s="22"/>
      <c r="D192" s="23"/>
    </row>
    <row r="193" spans="1:4" x14ac:dyDescent="0.3">
      <c r="A193" s="20"/>
      <c r="B193" s="21"/>
      <c r="C193" s="22"/>
      <c r="D193" s="23"/>
    </row>
    <row r="194" spans="1:4" x14ac:dyDescent="0.3">
      <c r="A194" s="20"/>
      <c r="B194" s="21"/>
      <c r="C194" s="22"/>
      <c r="D194" s="23"/>
    </row>
    <row r="195" spans="1:4" x14ac:dyDescent="0.3">
      <c r="A195" s="20"/>
      <c r="B195" s="21"/>
      <c r="C195" s="22"/>
      <c r="D195" s="23"/>
    </row>
    <row r="196" spans="1:4" x14ac:dyDescent="0.3">
      <c r="A196" s="24"/>
      <c r="B196" s="25"/>
      <c r="C196" s="26"/>
      <c r="D196" s="27"/>
    </row>
  </sheetData>
  <mergeCells count="7">
    <mergeCell ref="A190:C190"/>
    <mergeCell ref="A8:D9"/>
    <mergeCell ref="A7:D7"/>
    <mergeCell ref="A10:A11"/>
    <mergeCell ref="B10:B11"/>
    <mergeCell ref="C10:C11"/>
    <mergeCell ref="B1:D6"/>
  </mergeCells>
  <pageMargins left="0.70866141732283472" right="1.1811023622047245" top="0.47244094488188981" bottom="0.47244094488188981" header="0.31496062992125984" footer="0.31496062992125984"/>
  <pageSetup paperSize="9" scale="8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прил.2</vt:lpstr>
      <vt:lpstr>прил.3</vt:lpstr>
      <vt:lpstr>прил.2!Заголовки_для_печати</vt:lpstr>
      <vt:lpstr>прил.3!Заголовки_для_печати</vt:lpstr>
      <vt:lpstr>прил.2!Область_печати</vt:lpstr>
      <vt:lpstr>прил.3!Область_печати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2024-06-24T13:11:47Z</dcterms:modified>
</cp:coreProperties>
</file>